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<sst xmlns="http://schemas.openxmlformats.org/spreadsheetml/2006/main" count="998" uniqueCount="351">
  <si>
    <t>四川省青少年研究与发展中心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</si>
  <si>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</si>
  <si>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</si>
  <si>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</si>
  <si>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</si>
  <si>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</si>
  <si>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</si>
  <si>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</si>
  <si>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</si>
  <si>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</si>
  <si>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</si>
  <si>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</si>
  <si>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</si>
  <si>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</si>
  <si>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</si>
  <si>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</si>
  <si>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</si>
  <si>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</si>
  <si>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</si>
  <si>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</si>
  <si>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</si>
  <si>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</si>
  <si>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</si>
  <si>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</si>
  <si>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</si>
  <si>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</si>
  <si>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</si>
  <si>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</si>
  <si>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</si>
  <si>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</si>
  <si>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</si>
  <si>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</si>
  <si>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</si>
  <si>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</si>
  <si>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</si>
  <si>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</si>
  <si>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</si>
  <si>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</si>
  <si>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</si>
  <si>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</si>
  <si>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</si>
  <si>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</si>
  <si>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</si>
  <si>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</si>
  <si>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</si>
  <si>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</si>
  <si>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</si>
  <si>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</si>
  <si>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</si>
  <si>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</si>
  <si>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</si>
  <si>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</si>
  <si>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</si>
  <si>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</si>
  <si>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</si>
  <si>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</si>
  <si>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</si>
  <si>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</si>
  <si>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</si>
  <si>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</si>
  <si>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</si>
  <si>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</si>
  <si>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</si>
  <si>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</si>
  <si>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</si>
  <si>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</si>
  <si>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</si>
  <si>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</si>
  <si>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</si>
  <si>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</si>
  <si>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</si>
  <si>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</si>
  <si>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</si>
  <si>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</si>
  <si>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</si>
  <si>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</si>
  <si>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</si>
  <si>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</si>
  <si>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</si>
  <si>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</si>
  <si>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</si>
  <si>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</si>
  <si>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</si>
  <si>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29</t>
  </si>
  <si>
    <t>02</t>
  </si>
  <si>
    <t>381601</t>
  </si>
  <si>
    <t>一般行政管理事务</t>
  </si>
  <si>
    <t>50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</si>
  <si>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</si>
  <si>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</si>
  <si>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</si>
  <si>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</si>
  <si>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</si>
  <si>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</si>
  <si>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</si>
  <si>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</si>
  <si>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</si>
  <si>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</si>
  <si>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</si>
  <si>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</si>
  <si>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</si>
  <si>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</si>
  <si>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</si>
  <si>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</si>
  <si>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</si>
  <si>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</si>
  <si>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</si>
  <si>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</si>
  <si>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</si>
  <si>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</si>
  <si>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</si>
  <si>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</si>
  <si>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</si>
  <si>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</si>
  <si>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</si>
  <si>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</si>
  <si>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</si>
  <si>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</si>
  <si>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</si>
  <si>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</si>
  <si>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</si>
  <si>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</si>
  <si>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</si>
  <si>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</si>
  <si>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</si>
  <si>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</si>
  <si>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</si>
  <si>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</si>
  <si>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</si>
  <si>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</si>
  <si>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</si>
  <si>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</si>
  <si>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</si>
  <si>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</si>
  <si>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</si>
  <si>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</si>
  <si>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</si>
  <si>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</si>
  <si>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</si>
  <si>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</si>
  <si>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</si>
  <si>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</si>
  <si>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</si>
  <si>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</si>
  <si>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</si>
  <si>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</si>
  <si>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</si>
  <si>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</si>
  <si>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</si>
  <si>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</si>
  <si>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</si>
  <si>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</si>
  <si>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</si>
  <si>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</si>
  <si>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</si>
  <si>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</si>
  <si>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</si>
  <si>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</si>
  <si>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</si>
  <si>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</si>
  <si>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</si>
  <si>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</si>
  <si>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</si>
  <si>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</si>
  <si>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</si>
  <si>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</si>
  <si>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</si>
  <si>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</si>
  <si>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</si>
  <si>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</si>
  <si>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</si>
  <si>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</si>
  <si>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</si>
  <si>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</si>
  <si>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</si>
  <si>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</si>
  <si>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</si>
  <si>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</si>
  <si>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</si>
  <si>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</si>
  <si>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</si>
  <si>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</si>
  <si>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</si>
  <si>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</si>
  <si>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</si>
  <si>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</si>
  <si>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</si>
  <si>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</si>
  <si>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</si>
  <si>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</si>
  <si>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</si>
  <si>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</si>
  <si>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</si>
  <si>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</si>
  <si>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</si>
  <si>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</si>
  <si>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</si>
  <si>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</si>
  <si>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</si>
  <si>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</si>
  <si>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</si>
  <si>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</si>
  <si>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</si>
  <si>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</si>
  <si>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</si>
  <si>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</si>
  <si>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</si>
  <si>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</si>
  <si>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</si>
  <si>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</si>
  <si>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</si>
  <si>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</si>
  <si>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</si>
  <si>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</si>
  <si>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</si>
  <si>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</si>
  <si>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</si>
  <si>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</si>
  <si>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</si>
  <si>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</si>
  <si>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</si>
  <si>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</si>
  <si>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</si>
  <si>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</si>
  <si>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</si>
  <si>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</si>
  <si>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</si>
  <si>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</si>
  <si>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</si>
  <si>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</si>
  <si>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</si>
  <si>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</si>
  <si>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</si>
  <si>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</si>
  <si>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</si>
  <si>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</si>
  <si>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</si>
  <si>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</si>
  <si>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</si>
  <si>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</si>
  <si>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</si>
  <si>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</si>
  <si>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</si>
  <si>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</si>
  <si>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</si>
  <si>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</si>
  <si>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</si>
  <si>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</si>
  <si>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</si>
  <si>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</si>
  <si>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</si>
  <si>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</si>
  <si>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</si>
  <si>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</si>
  <si>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</si>
  <si>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</si>
  <si>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</si>
  <si>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</si>
  <si>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</si>
  <si>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</si>
  <si>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</si>
  <si>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</si>
  <si>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</si>
  <si>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</si>
  <si>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群众团体事务</t>
  </si>
  <si>
    <t xml:space="preserve">    一般行政管理事务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</si>
  <si>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</si>
  <si>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</si>
  <si>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</si>
  <si>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</si>
  <si>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</si>
  <si>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</si>
  <si>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</si>
  <si>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</si>
  <si>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</si>
  <si>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</si>
  <si>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</si>
  <si>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</si>
  <si>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</si>
  <si>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</si>
  <si>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</si>
  <si>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</si>
  <si>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</si>
  <si>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</si>
  <si>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</si>
  <si>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</si>
  <si>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</si>
  <si>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</si>
  <si>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</si>
  <si>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</si>
  <si>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</si>
  <si>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</si>
  <si>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</si>
  <si>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</si>
  <si>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</si>
  <si>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</si>
  <si>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</si>
  <si>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</si>
  <si>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</si>
  <si>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</si>
  <si>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</si>
  <si>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</si>
  <si>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06</t>
  </si>
  <si>
    <t xml:space="preserve">  电费</t>
  </si>
  <si>
    <t xml:space="preserve">  11</t>
  </si>
  <si>
    <t xml:space="preserve">  差旅费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</si>
  <si>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</si>
  <si>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</si>
  <si>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</si>
  <si>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</si>
  <si>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</si>
  <si>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</si>
  <si>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</si>
  <si>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表3-2</t>
  </si>
  <si>
    <t>一般公共预算项目支出预算表</t>
  </si>
  <si>
    <t>单位名称（项目）</t>
  </si>
  <si>
    <t xml:space="preserve">  《四川共青团》编印经费</t>
  </si>
  <si>
    <t xml:space="preserve">  《四川青少年年鉴》编印经费</t>
  </si>
  <si>
    <t xml:space="preserve">  青少年工作决策咨询智库建设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</si>
  <si>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</si>
  <si>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</si>
  <si>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</si>
  <si>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</si>
  <si>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</si>
  <si>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</si>
  <si>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</si>
  <si>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</si>
  <si>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说明：此表无数据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</si>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</sst>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179" fontId="0" fillId="0" borderId="0" applyFont="0" applyFill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8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3" fillId="0" borderId="3" applyNumberFormat="0" applyFill="0" applyAlignment="0" applyProtection="0"/>
    <xf numFmtId="0" fontId="17" fillId="5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0" borderId="7" applyNumberFormat="0" applyFill="0" applyAlignment="0" applyProtection="0"/>
    <xf numFmtId="0" fontId="40" fillId="13" borderId="0" applyNumberFormat="0" applyBorder="0" applyAlignment="0" applyProtection="0"/>
    <xf numFmtId="0" fontId="49" fillId="14" borderId="8" applyNumberFormat="0" applyAlignment="0" applyProtection="0"/>
    <xf numFmtId="0" fontId="50" fillId="14" borderId="1" applyNumberFormat="0" applyAlignment="0" applyProtection="0"/>
    <xf numFmtId="0" fontId="51" fillId="15" borderId="9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18" borderId="0" applyNumberFormat="0" applyBorder="0" applyAlignment="0" applyProtection="0"/>
    <xf numFmtId="0" fontId="17" fillId="11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12" applyNumberFormat="0" applyAlignment="0" applyProtection="0"/>
    <xf numFmtId="0" fontId="37" fillId="26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1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4" fillId="0" borderId="13" applyNumberFormat="0" applyFill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20" fillId="35" borderId="0" applyNumberFormat="0" applyBorder="0" applyAlignment="0" applyProtection="0"/>
    <xf numFmtId="0" fontId="40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9" fillId="43" borderId="14" applyNumberFormat="0" applyAlignment="0" applyProtection="0"/>
    <xf numFmtId="0" fontId="2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0" fillId="43" borderId="12" applyNumberFormat="0" applyAlignment="0" applyProtection="0"/>
    <xf numFmtId="0" fontId="30" fillId="43" borderId="12" applyNumberFormat="0" applyAlignment="0" applyProtection="0"/>
    <xf numFmtId="0" fontId="31" fillId="47" borderId="15" applyNumberFormat="0" applyAlignment="0" applyProtection="0"/>
    <xf numFmtId="0" fontId="31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3" fillId="0" borderId="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5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0" fillId="5" borderId="4" applyNumberFormat="0" applyFont="0" applyAlignment="0" applyProtection="0"/>
    <xf numFmtId="0" fontId="29" fillId="43" borderId="14" applyNumberFormat="0" applyAlignment="0" applyProtection="0"/>
    <xf numFmtId="0" fontId="26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 shrinkToFit="1"/>
    </xf>
    <xf numFmtId="0" fontId="5" fillId="0" borderId="22" xfId="0" applyNumberFormat="1" applyFont="1" applyFill="1" applyBorder="1" applyAlignment="1">
      <alignment horizontal="left" vertical="center" wrapText="1" shrinkToFit="1"/>
    </xf>
    <xf numFmtId="0" fontId="5" fillId="0" borderId="23" xfId="0" applyNumberFormat="1" applyFont="1" applyFill="1" applyBorder="1" applyAlignment="1">
      <alignment horizontal="left" vertical="center" wrapText="1" shrinkToFi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8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Continuous" vertical="center"/>
      <protection/>
    </xf>
    <xf numFmtId="0" fontId="8" fillId="0" borderId="36" xfId="0" applyNumberFormat="1" applyFont="1" applyFill="1" applyBorder="1" applyAlignment="1" applyProtection="1">
      <alignment horizontal="centerContinuous" vertical="center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4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vertical="center" wrapText="1"/>
      <protection/>
    </xf>
    <xf numFmtId="180" fontId="8" fillId="0" borderId="44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 applyProtection="1">
      <alignment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43" borderId="21" xfId="0" applyNumberFormat="1" applyFont="1" applyFill="1" applyBorder="1" applyAlignment="1" applyProtection="1">
      <alignment horizontal="center" vertical="center"/>
      <protection/>
    </xf>
    <xf numFmtId="0" fontId="8" fillId="43" borderId="22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 applyProtection="1">
      <alignment vertical="center" wrapText="1"/>
      <protection/>
    </xf>
    <xf numFmtId="4" fontId="8" fillId="0" borderId="35" xfId="0" applyNumberFormat="1" applyFont="1" applyFill="1" applyBorder="1" applyAlignment="1" applyProtection="1">
      <alignment vertical="center" wrapText="1"/>
      <protection/>
    </xf>
    <xf numFmtId="0" fontId="8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8" fillId="43" borderId="0" xfId="0" applyNumberFormat="1" applyFont="1" applyFill="1" applyAlignment="1">
      <alignment/>
    </xf>
    <xf numFmtId="0" fontId="8" fillId="43" borderId="43" xfId="0" applyNumberFormat="1" applyFont="1" applyFill="1" applyBorder="1" applyAlignment="1" applyProtection="1">
      <alignment horizontal="center" vertical="center"/>
      <protection/>
    </xf>
    <xf numFmtId="0" fontId="8" fillId="43" borderId="35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/>
      <protection/>
    </xf>
    <xf numFmtId="0" fontId="8" fillId="43" borderId="38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" fontId="5" fillId="0" borderId="35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1" fontId="5" fillId="0" borderId="42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 applyProtection="1">
      <alignment vertical="center" wrapText="1"/>
      <protection/>
    </xf>
    <xf numFmtId="0" fontId="5" fillId="0" borderId="49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3" xfId="0" applyNumberFormat="1" applyFont="1" applyFill="1" applyBorder="1" applyAlignment="1" applyProtection="1">
      <alignment horizontal="center" vertical="center"/>
      <protection/>
    </xf>
    <xf numFmtId="0" fontId="5" fillId="43" borderId="42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43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0" fontId="5" fillId="0" borderId="44" xfId="0" applyNumberFormat="1" applyFont="1" applyFill="1" applyBorder="1" applyAlignment="1" applyProtection="1">
      <alignment vertical="center" wrapText="1"/>
      <protection/>
    </xf>
    <xf numFmtId="0" fontId="8" fillId="43" borderId="42" xfId="0" applyNumberFormat="1" applyFont="1" applyFill="1" applyBorder="1" applyAlignment="1" applyProtection="1">
      <alignment horizontal="center" vertical="center" wrapText="1"/>
      <protection/>
    </xf>
    <xf numFmtId="18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5" xfId="0" applyNumberFormat="1" applyFont="1" applyFill="1" applyBorder="1" applyAlignment="1" applyProtection="1">
      <alignment horizontal="center" vertical="center" wrapText="1"/>
      <protection/>
    </xf>
    <xf numFmtId="181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 applyProtection="1">
      <alignment horizontal="right" vertical="center"/>
      <protection/>
    </xf>
    <xf numFmtId="4" fontId="5" fillId="0" borderId="4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34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horizontal="right" vertical="center" wrapText="1"/>
    </xf>
    <xf numFmtId="180" fontId="5" fillId="0" borderId="44" xfId="0" applyNumberFormat="1" applyFont="1" applyFill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right" vertical="center" wrapText="1"/>
    </xf>
    <xf numFmtId="180" fontId="5" fillId="0" borderId="35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2" sqref="A12"/>
    </sheetView>
  </sheetViews>
  <sheetFormatPr defaultColWidth="9.33203125" defaultRowHeight="11.25"/>
  <cols>
    <col min="1" max="1" width="163.83203125" style="0" customWidth="1"/>
  </cols>
  <sheetData>
    <row r="1" ht="14.25">
      <c r="A1" s="183"/>
    </row>
    <row r="3" ht="63.75" customHeight="1">
      <c r="A3" s="184" t="s">
        <v>0</v>
      </c>
    </row>
    <row r="4" ht="107.25" customHeight="1">
      <c r="A4" s="185" t="s">
        <v>1</v>
      </c>
    </row>
    <row r="5" ht="409.5" customHeight="1" hidden="1">
      <c r="A5" s="186"/>
    </row>
    <row r="6" ht="22.5">
      <c r="A6" s="187"/>
    </row>
    <row r="7" ht="57" customHeight="1">
      <c r="A7" s="187"/>
    </row>
    <row r="8" ht="78" customHeight="1"/>
    <row r="9" ht="82.5" customHeight="1">
      <c r="A9" s="18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M28" sqref="M2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8" t="s">
        <v>319</v>
      </c>
    </row>
    <row r="2" spans="1:8" ht="25.5" customHeight="1">
      <c r="A2" s="34" t="s">
        <v>320</v>
      </c>
      <c r="B2" s="34"/>
      <c r="C2" s="34"/>
      <c r="D2" s="34"/>
      <c r="E2" s="34"/>
      <c r="F2" s="34"/>
      <c r="G2" s="34"/>
      <c r="H2" s="34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8" t="s">
        <v>5</v>
      </c>
    </row>
    <row r="4" spans="1:8" ht="19.5" customHeight="1">
      <c r="A4" s="62" t="s">
        <v>321</v>
      </c>
      <c r="B4" s="62" t="s">
        <v>322</v>
      </c>
      <c r="C4" s="43" t="s">
        <v>323</v>
      </c>
      <c r="D4" s="43"/>
      <c r="E4" s="53"/>
      <c r="F4" s="53"/>
      <c r="G4" s="53"/>
      <c r="H4" s="43"/>
    </row>
    <row r="5" spans="1:8" ht="19.5" customHeight="1">
      <c r="A5" s="62"/>
      <c r="B5" s="62"/>
      <c r="C5" s="63" t="s">
        <v>59</v>
      </c>
      <c r="D5" s="45" t="s">
        <v>204</v>
      </c>
      <c r="E5" s="75" t="s">
        <v>324</v>
      </c>
      <c r="F5" s="76"/>
      <c r="G5" s="77"/>
      <c r="H5" s="78" t="s">
        <v>209</v>
      </c>
    </row>
    <row r="6" spans="1:8" ht="33.75" customHeight="1">
      <c r="A6" s="51"/>
      <c r="B6" s="51"/>
      <c r="C6" s="67"/>
      <c r="D6" s="52"/>
      <c r="E6" s="68" t="s">
        <v>74</v>
      </c>
      <c r="F6" s="69" t="s">
        <v>325</v>
      </c>
      <c r="G6" s="70" t="s">
        <v>326</v>
      </c>
      <c r="H6" s="71"/>
    </row>
    <row r="7" spans="1:8" ht="19.5" customHeight="1">
      <c r="A7" s="54" t="s">
        <v>38</v>
      </c>
      <c r="B7" s="72" t="s">
        <v>38</v>
      </c>
      <c r="C7" s="56">
        <f aca="true" t="shared" si="0" ref="C7:C16">SUM(D7,F7:H7)</f>
        <v>0</v>
      </c>
      <c r="D7" s="73" t="s">
        <v>38</v>
      </c>
      <c r="E7" s="73">
        <f aca="true" t="shared" si="1" ref="E7:E16">SUM(F7:G7)</f>
        <v>0</v>
      </c>
      <c r="F7" s="73" t="s">
        <v>38</v>
      </c>
      <c r="G7" s="55" t="s">
        <v>38</v>
      </c>
      <c r="H7" s="74" t="s">
        <v>38</v>
      </c>
    </row>
    <row r="8" spans="1:8" ht="19.5" customHeight="1">
      <c r="A8" s="54" t="s">
        <v>38</v>
      </c>
      <c r="B8" s="72" t="s">
        <v>38</v>
      </c>
      <c r="C8" s="56">
        <f t="shared" si="0"/>
        <v>0</v>
      </c>
      <c r="D8" s="73" t="s">
        <v>38</v>
      </c>
      <c r="E8" s="73">
        <f t="shared" si="1"/>
        <v>0</v>
      </c>
      <c r="F8" s="73" t="s">
        <v>38</v>
      </c>
      <c r="G8" s="55" t="s">
        <v>38</v>
      </c>
      <c r="H8" s="74" t="s">
        <v>38</v>
      </c>
    </row>
    <row r="9" spans="1:8" ht="19.5" customHeight="1">
      <c r="A9" s="54" t="s">
        <v>38</v>
      </c>
      <c r="B9" s="72" t="s">
        <v>38</v>
      </c>
      <c r="C9" s="56">
        <f t="shared" si="0"/>
        <v>0</v>
      </c>
      <c r="D9" s="73" t="s">
        <v>38</v>
      </c>
      <c r="E9" s="73">
        <f t="shared" si="1"/>
        <v>0</v>
      </c>
      <c r="F9" s="73" t="s">
        <v>38</v>
      </c>
      <c r="G9" s="55" t="s">
        <v>38</v>
      </c>
      <c r="H9" s="74" t="s">
        <v>38</v>
      </c>
    </row>
    <row r="10" spans="1:8" ht="19.5" customHeight="1">
      <c r="A10" s="54" t="s">
        <v>38</v>
      </c>
      <c r="B10" s="72" t="s">
        <v>38</v>
      </c>
      <c r="C10" s="56">
        <f t="shared" si="0"/>
        <v>0</v>
      </c>
      <c r="D10" s="73" t="s">
        <v>38</v>
      </c>
      <c r="E10" s="73">
        <f t="shared" si="1"/>
        <v>0</v>
      </c>
      <c r="F10" s="73" t="s">
        <v>38</v>
      </c>
      <c r="G10" s="55" t="s">
        <v>38</v>
      </c>
      <c r="H10" s="74" t="s">
        <v>38</v>
      </c>
    </row>
    <row r="11" spans="1:8" ht="19.5" customHeight="1">
      <c r="A11" s="54" t="s">
        <v>38</v>
      </c>
      <c r="B11" s="72" t="s">
        <v>38</v>
      </c>
      <c r="C11" s="56">
        <f t="shared" si="0"/>
        <v>0</v>
      </c>
      <c r="D11" s="73" t="s">
        <v>38</v>
      </c>
      <c r="E11" s="73">
        <f t="shared" si="1"/>
        <v>0</v>
      </c>
      <c r="F11" s="73" t="s">
        <v>38</v>
      </c>
      <c r="G11" s="55" t="s">
        <v>38</v>
      </c>
      <c r="H11" s="74" t="s">
        <v>38</v>
      </c>
    </row>
    <row r="12" spans="1:8" ht="19.5" customHeight="1">
      <c r="A12" s="54" t="s">
        <v>38</v>
      </c>
      <c r="B12" s="72" t="s">
        <v>38</v>
      </c>
      <c r="C12" s="56">
        <f t="shared" si="0"/>
        <v>0</v>
      </c>
      <c r="D12" s="73" t="s">
        <v>38</v>
      </c>
      <c r="E12" s="73">
        <f t="shared" si="1"/>
        <v>0</v>
      </c>
      <c r="F12" s="73" t="s">
        <v>38</v>
      </c>
      <c r="G12" s="55" t="s">
        <v>38</v>
      </c>
      <c r="H12" s="74" t="s">
        <v>38</v>
      </c>
    </row>
    <row r="13" spans="1:8" ht="19.5" customHeight="1">
      <c r="A13" s="54" t="s">
        <v>38</v>
      </c>
      <c r="B13" s="72" t="s">
        <v>38</v>
      </c>
      <c r="C13" s="56">
        <f t="shared" si="0"/>
        <v>0</v>
      </c>
      <c r="D13" s="73" t="s">
        <v>38</v>
      </c>
      <c r="E13" s="73">
        <f t="shared" si="1"/>
        <v>0</v>
      </c>
      <c r="F13" s="73" t="s">
        <v>38</v>
      </c>
      <c r="G13" s="55" t="s">
        <v>38</v>
      </c>
      <c r="H13" s="74" t="s">
        <v>38</v>
      </c>
    </row>
    <row r="14" spans="1:8" ht="19.5" customHeight="1">
      <c r="A14" s="54" t="s">
        <v>38</v>
      </c>
      <c r="B14" s="72" t="s">
        <v>38</v>
      </c>
      <c r="C14" s="56">
        <f t="shared" si="0"/>
        <v>0</v>
      </c>
      <c r="D14" s="73" t="s">
        <v>38</v>
      </c>
      <c r="E14" s="73">
        <f t="shared" si="1"/>
        <v>0</v>
      </c>
      <c r="F14" s="73" t="s">
        <v>38</v>
      </c>
      <c r="G14" s="55" t="s">
        <v>38</v>
      </c>
      <c r="H14" s="74" t="s">
        <v>38</v>
      </c>
    </row>
    <row r="15" spans="1:8" ht="19.5" customHeight="1">
      <c r="A15" s="54" t="s">
        <v>38</v>
      </c>
      <c r="B15" s="72" t="s">
        <v>38</v>
      </c>
      <c r="C15" s="56">
        <f t="shared" si="0"/>
        <v>0</v>
      </c>
      <c r="D15" s="73" t="s">
        <v>38</v>
      </c>
      <c r="E15" s="73">
        <f t="shared" si="1"/>
        <v>0</v>
      </c>
      <c r="F15" s="73" t="s">
        <v>38</v>
      </c>
      <c r="G15" s="55" t="s">
        <v>38</v>
      </c>
      <c r="H15" s="74" t="s">
        <v>38</v>
      </c>
    </row>
    <row r="16" spans="1:8" ht="19.5" customHeight="1">
      <c r="A16" s="54" t="s">
        <v>38</v>
      </c>
      <c r="B16" s="72" t="s">
        <v>38</v>
      </c>
      <c r="C16" s="56">
        <f t="shared" si="0"/>
        <v>0</v>
      </c>
      <c r="D16" s="73" t="s">
        <v>38</v>
      </c>
      <c r="E16" s="73">
        <f t="shared" si="1"/>
        <v>0</v>
      </c>
      <c r="F16" s="73" t="s">
        <v>38</v>
      </c>
      <c r="G16" s="55" t="s">
        <v>38</v>
      </c>
      <c r="H16" s="74" t="s">
        <v>38</v>
      </c>
    </row>
    <row r="17" ht="18" customHeight="1">
      <c r="A17" s="57" t="s">
        <v>327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328</v>
      </c>
    </row>
    <row r="2" spans="1:8" ht="19.5" customHeight="1">
      <c r="A2" s="34" t="s">
        <v>329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330</v>
      </c>
      <c r="B3" s="36"/>
      <c r="C3" s="36"/>
      <c r="D3" s="36"/>
      <c r="E3" s="36"/>
      <c r="F3" s="37"/>
      <c r="G3" s="37"/>
      <c r="H3" s="38" t="s">
        <v>5</v>
      </c>
    </row>
    <row r="4" spans="1:8" ht="19.5" customHeight="1">
      <c r="A4" s="39" t="s">
        <v>58</v>
      </c>
      <c r="B4" s="40"/>
      <c r="C4" s="40"/>
      <c r="D4" s="40"/>
      <c r="E4" s="41"/>
      <c r="F4" s="42" t="s">
        <v>331</v>
      </c>
      <c r="G4" s="43"/>
      <c r="H4" s="43"/>
    </row>
    <row r="5" spans="1:8" ht="19.5" customHeight="1">
      <c r="A5" s="39" t="s">
        <v>69</v>
      </c>
      <c r="B5" s="40"/>
      <c r="C5" s="41"/>
      <c r="D5" s="44" t="s">
        <v>70</v>
      </c>
      <c r="E5" s="45" t="s">
        <v>108</v>
      </c>
      <c r="F5" s="46" t="s">
        <v>59</v>
      </c>
      <c r="G5" s="46" t="s">
        <v>104</v>
      </c>
      <c r="H5" s="43" t="s">
        <v>105</v>
      </c>
    </row>
    <row r="6" spans="1:8" ht="19.5" customHeight="1">
      <c r="A6" s="47" t="s">
        <v>79</v>
      </c>
      <c r="B6" s="48" t="s">
        <v>80</v>
      </c>
      <c r="C6" s="49" t="s">
        <v>81</v>
      </c>
      <c r="D6" s="50"/>
      <c r="E6" s="51"/>
      <c r="F6" s="52"/>
      <c r="G6" s="52"/>
      <c r="H6" s="53"/>
    </row>
    <row r="7" spans="1:8" ht="19.5" customHeight="1">
      <c r="A7" s="54" t="s">
        <v>38</v>
      </c>
      <c r="B7" s="54" t="s">
        <v>38</v>
      </c>
      <c r="C7" s="54" t="s">
        <v>38</v>
      </c>
      <c r="D7" s="54" t="s">
        <v>38</v>
      </c>
      <c r="E7" s="54" t="s">
        <v>38</v>
      </c>
      <c r="F7" s="55">
        <f aca="true" t="shared" si="0" ref="F7:F16">SUM(G7:H7)</f>
        <v>0</v>
      </c>
      <c r="G7" s="56" t="s">
        <v>38</v>
      </c>
      <c r="H7" s="55" t="s">
        <v>38</v>
      </c>
    </row>
    <row r="8" spans="1:8" ht="19.5" customHeight="1">
      <c r="A8" s="54" t="s">
        <v>38</v>
      </c>
      <c r="B8" s="54" t="s">
        <v>38</v>
      </c>
      <c r="C8" s="54" t="s">
        <v>38</v>
      </c>
      <c r="D8" s="54" t="s">
        <v>38</v>
      </c>
      <c r="E8" s="54" t="s">
        <v>38</v>
      </c>
      <c r="F8" s="55">
        <f t="shared" si="0"/>
        <v>0</v>
      </c>
      <c r="G8" s="56" t="s">
        <v>38</v>
      </c>
      <c r="H8" s="55" t="s">
        <v>38</v>
      </c>
    </row>
    <row r="9" spans="1:8" ht="19.5" customHeight="1">
      <c r="A9" s="54" t="s">
        <v>38</v>
      </c>
      <c r="B9" s="54" t="s">
        <v>38</v>
      </c>
      <c r="C9" s="54" t="s">
        <v>38</v>
      </c>
      <c r="D9" s="54" t="s">
        <v>38</v>
      </c>
      <c r="E9" s="54" t="s">
        <v>38</v>
      </c>
      <c r="F9" s="55">
        <f t="shared" si="0"/>
        <v>0</v>
      </c>
      <c r="G9" s="56" t="s">
        <v>38</v>
      </c>
      <c r="H9" s="55" t="s">
        <v>38</v>
      </c>
    </row>
    <row r="10" spans="1:8" ht="19.5" customHeight="1">
      <c r="A10" s="54" t="s">
        <v>38</v>
      </c>
      <c r="B10" s="54" t="s">
        <v>38</v>
      </c>
      <c r="C10" s="54" t="s">
        <v>38</v>
      </c>
      <c r="D10" s="54" t="s">
        <v>38</v>
      </c>
      <c r="E10" s="54" t="s">
        <v>38</v>
      </c>
      <c r="F10" s="55">
        <f t="shared" si="0"/>
        <v>0</v>
      </c>
      <c r="G10" s="56" t="s">
        <v>38</v>
      </c>
      <c r="H10" s="55" t="s">
        <v>38</v>
      </c>
    </row>
    <row r="11" spans="1:8" ht="19.5" customHeight="1">
      <c r="A11" s="54" t="s">
        <v>38</v>
      </c>
      <c r="B11" s="54" t="s">
        <v>38</v>
      </c>
      <c r="C11" s="54" t="s">
        <v>38</v>
      </c>
      <c r="D11" s="54" t="s">
        <v>38</v>
      </c>
      <c r="E11" s="54" t="s">
        <v>38</v>
      </c>
      <c r="F11" s="55">
        <f t="shared" si="0"/>
        <v>0</v>
      </c>
      <c r="G11" s="56" t="s">
        <v>38</v>
      </c>
      <c r="H11" s="55" t="s">
        <v>38</v>
      </c>
    </row>
    <row r="12" spans="1:8" ht="19.5" customHeight="1">
      <c r="A12" s="54" t="s">
        <v>38</v>
      </c>
      <c r="B12" s="54" t="s">
        <v>38</v>
      </c>
      <c r="C12" s="54" t="s">
        <v>38</v>
      </c>
      <c r="D12" s="54" t="s">
        <v>38</v>
      </c>
      <c r="E12" s="54" t="s">
        <v>38</v>
      </c>
      <c r="F12" s="55">
        <f t="shared" si="0"/>
        <v>0</v>
      </c>
      <c r="G12" s="56" t="s">
        <v>38</v>
      </c>
      <c r="H12" s="55" t="s">
        <v>38</v>
      </c>
    </row>
    <row r="13" spans="1:8" ht="19.5" customHeight="1">
      <c r="A13" s="54" t="s">
        <v>38</v>
      </c>
      <c r="B13" s="54" t="s">
        <v>38</v>
      </c>
      <c r="C13" s="54" t="s">
        <v>38</v>
      </c>
      <c r="D13" s="54" t="s">
        <v>38</v>
      </c>
      <c r="E13" s="54" t="s">
        <v>38</v>
      </c>
      <c r="F13" s="55">
        <f t="shared" si="0"/>
        <v>0</v>
      </c>
      <c r="G13" s="56" t="s">
        <v>38</v>
      </c>
      <c r="H13" s="55" t="s">
        <v>38</v>
      </c>
    </row>
    <row r="14" spans="1:8" ht="19.5" customHeight="1">
      <c r="A14" s="54" t="s">
        <v>38</v>
      </c>
      <c r="B14" s="54" t="s">
        <v>38</v>
      </c>
      <c r="C14" s="54" t="s">
        <v>38</v>
      </c>
      <c r="D14" s="54" t="s">
        <v>38</v>
      </c>
      <c r="E14" s="54" t="s">
        <v>38</v>
      </c>
      <c r="F14" s="55">
        <f t="shared" si="0"/>
        <v>0</v>
      </c>
      <c r="G14" s="56" t="s">
        <v>38</v>
      </c>
      <c r="H14" s="55" t="s">
        <v>38</v>
      </c>
    </row>
    <row r="15" spans="1:8" ht="19.5" customHeight="1">
      <c r="A15" s="54" t="s">
        <v>38</v>
      </c>
      <c r="B15" s="54" t="s">
        <v>38</v>
      </c>
      <c r="C15" s="54" t="s">
        <v>38</v>
      </c>
      <c r="D15" s="54" t="s">
        <v>38</v>
      </c>
      <c r="E15" s="54" t="s">
        <v>38</v>
      </c>
      <c r="F15" s="55">
        <f t="shared" si="0"/>
        <v>0</v>
      </c>
      <c r="G15" s="56" t="s">
        <v>38</v>
      </c>
      <c r="H15" s="55" t="s">
        <v>38</v>
      </c>
    </row>
    <row r="16" spans="1:8" ht="19.5" customHeight="1">
      <c r="A16" s="54" t="s">
        <v>38</v>
      </c>
      <c r="B16" s="54" t="s">
        <v>38</v>
      </c>
      <c r="C16" s="54" t="s">
        <v>38</v>
      </c>
      <c r="D16" s="54" t="s">
        <v>38</v>
      </c>
      <c r="E16" s="54" t="s">
        <v>38</v>
      </c>
      <c r="F16" s="55">
        <f t="shared" si="0"/>
        <v>0</v>
      </c>
      <c r="G16" s="56" t="s">
        <v>38</v>
      </c>
      <c r="H16" s="55" t="s">
        <v>38</v>
      </c>
    </row>
    <row r="17" ht="18" customHeight="1">
      <c r="A17" s="57" t="s">
        <v>327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2" sqref="B2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8" t="s">
        <v>332</v>
      </c>
    </row>
    <row r="2" spans="1:8" ht="25.5" customHeight="1">
      <c r="A2" s="34" t="s">
        <v>333</v>
      </c>
      <c r="B2" s="34"/>
      <c r="C2" s="34"/>
      <c r="D2" s="34"/>
      <c r="E2" s="34"/>
      <c r="F2" s="34"/>
      <c r="G2" s="34"/>
      <c r="H2" s="34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8" t="s">
        <v>5</v>
      </c>
    </row>
    <row r="4" spans="1:8" ht="19.5" customHeight="1">
      <c r="A4" s="62" t="s">
        <v>321</v>
      </c>
      <c r="B4" s="62" t="s">
        <v>322</v>
      </c>
      <c r="C4" s="43" t="s">
        <v>323</v>
      </c>
      <c r="D4" s="43"/>
      <c r="E4" s="43"/>
      <c r="F4" s="43"/>
      <c r="G4" s="43"/>
      <c r="H4" s="43"/>
    </row>
    <row r="5" spans="1:8" ht="19.5" customHeight="1">
      <c r="A5" s="62"/>
      <c r="B5" s="62"/>
      <c r="C5" s="63" t="s">
        <v>59</v>
      </c>
      <c r="D5" s="45" t="s">
        <v>204</v>
      </c>
      <c r="E5" s="64" t="s">
        <v>324</v>
      </c>
      <c r="F5" s="65"/>
      <c r="G5" s="65"/>
      <c r="H5" s="66" t="s">
        <v>209</v>
      </c>
    </row>
    <row r="6" spans="1:8" ht="33.75" customHeight="1">
      <c r="A6" s="51"/>
      <c r="B6" s="51"/>
      <c r="C6" s="67"/>
      <c r="D6" s="52"/>
      <c r="E6" s="68" t="s">
        <v>74</v>
      </c>
      <c r="F6" s="69" t="s">
        <v>325</v>
      </c>
      <c r="G6" s="70" t="s">
        <v>326</v>
      </c>
      <c r="H6" s="71"/>
    </row>
    <row r="7" spans="1:8" ht="19.5" customHeight="1">
      <c r="A7" s="54" t="s">
        <v>38</v>
      </c>
      <c r="B7" s="72" t="s">
        <v>38</v>
      </c>
      <c r="C7" s="56">
        <f aca="true" t="shared" si="0" ref="C7:C16">SUM(D7,F7:H7)</f>
        <v>0</v>
      </c>
      <c r="D7" s="73" t="s">
        <v>38</v>
      </c>
      <c r="E7" s="73">
        <f aca="true" t="shared" si="1" ref="E7:E16">SUM(F7:G7)</f>
        <v>0</v>
      </c>
      <c r="F7" s="73" t="s">
        <v>38</v>
      </c>
      <c r="G7" s="55" t="s">
        <v>38</v>
      </c>
      <c r="H7" s="74" t="s">
        <v>38</v>
      </c>
    </row>
    <row r="8" spans="1:8" ht="19.5" customHeight="1">
      <c r="A8" s="54" t="s">
        <v>38</v>
      </c>
      <c r="B8" s="72" t="s">
        <v>38</v>
      </c>
      <c r="C8" s="56">
        <f t="shared" si="0"/>
        <v>0</v>
      </c>
      <c r="D8" s="73" t="s">
        <v>38</v>
      </c>
      <c r="E8" s="73">
        <f t="shared" si="1"/>
        <v>0</v>
      </c>
      <c r="F8" s="73" t="s">
        <v>38</v>
      </c>
      <c r="G8" s="55" t="s">
        <v>38</v>
      </c>
      <c r="H8" s="74" t="s">
        <v>38</v>
      </c>
    </row>
    <row r="9" spans="1:8" ht="19.5" customHeight="1">
      <c r="A9" s="54" t="s">
        <v>38</v>
      </c>
      <c r="B9" s="72" t="s">
        <v>38</v>
      </c>
      <c r="C9" s="56">
        <f t="shared" si="0"/>
        <v>0</v>
      </c>
      <c r="D9" s="73" t="s">
        <v>38</v>
      </c>
      <c r="E9" s="73">
        <f t="shared" si="1"/>
        <v>0</v>
      </c>
      <c r="F9" s="73" t="s">
        <v>38</v>
      </c>
      <c r="G9" s="55" t="s">
        <v>38</v>
      </c>
      <c r="H9" s="74" t="s">
        <v>38</v>
      </c>
    </row>
    <row r="10" spans="1:8" ht="19.5" customHeight="1">
      <c r="A10" s="54" t="s">
        <v>38</v>
      </c>
      <c r="B10" s="72" t="s">
        <v>38</v>
      </c>
      <c r="C10" s="56">
        <f t="shared" si="0"/>
        <v>0</v>
      </c>
      <c r="D10" s="73" t="s">
        <v>38</v>
      </c>
      <c r="E10" s="73">
        <f t="shared" si="1"/>
        <v>0</v>
      </c>
      <c r="F10" s="73" t="s">
        <v>38</v>
      </c>
      <c r="G10" s="55" t="s">
        <v>38</v>
      </c>
      <c r="H10" s="74" t="s">
        <v>38</v>
      </c>
    </row>
    <row r="11" spans="1:8" ht="19.5" customHeight="1">
      <c r="A11" s="54" t="s">
        <v>38</v>
      </c>
      <c r="B11" s="72" t="s">
        <v>38</v>
      </c>
      <c r="C11" s="56">
        <f t="shared" si="0"/>
        <v>0</v>
      </c>
      <c r="D11" s="73" t="s">
        <v>38</v>
      </c>
      <c r="E11" s="73">
        <f t="shared" si="1"/>
        <v>0</v>
      </c>
      <c r="F11" s="73" t="s">
        <v>38</v>
      </c>
      <c r="G11" s="55" t="s">
        <v>38</v>
      </c>
      <c r="H11" s="74" t="s">
        <v>38</v>
      </c>
    </row>
    <row r="12" spans="1:8" ht="19.5" customHeight="1">
      <c r="A12" s="54" t="s">
        <v>38</v>
      </c>
      <c r="B12" s="72" t="s">
        <v>38</v>
      </c>
      <c r="C12" s="56">
        <f t="shared" si="0"/>
        <v>0</v>
      </c>
      <c r="D12" s="73" t="s">
        <v>38</v>
      </c>
      <c r="E12" s="73">
        <f t="shared" si="1"/>
        <v>0</v>
      </c>
      <c r="F12" s="73" t="s">
        <v>38</v>
      </c>
      <c r="G12" s="55" t="s">
        <v>38</v>
      </c>
      <c r="H12" s="74" t="s">
        <v>38</v>
      </c>
    </row>
    <row r="13" spans="1:8" ht="19.5" customHeight="1">
      <c r="A13" s="54" t="s">
        <v>38</v>
      </c>
      <c r="B13" s="72" t="s">
        <v>38</v>
      </c>
      <c r="C13" s="56">
        <f t="shared" si="0"/>
        <v>0</v>
      </c>
      <c r="D13" s="73" t="s">
        <v>38</v>
      </c>
      <c r="E13" s="73">
        <f t="shared" si="1"/>
        <v>0</v>
      </c>
      <c r="F13" s="73" t="s">
        <v>38</v>
      </c>
      <c r="G13" s="55" t="s">
        <v>38</v>
      </c>
      <c r="H13" s="74" t="s">
        <v>38</v>
      </c>
    </row>
    <row r="14" spans="1:8" ht="19.5" customHeight="1">
      <c r="A14" s="54" t="s">
        <v>38</v>
      </c>
      <c r="B14" s="72" t="s">
        <v>38</v>
      </c>
      <c r="C14" s="56">
        <f t="shared" si="0"/>
        <v>0</v>
      </c>
      <c r="D14" s="73" t="s">
        <v>38</v>
      </c>
      <c r="E14" s="73">
        <f t="shared" si="1"/>
        <v>0</v>
      </c>
      <c r="F14" s="73" t="s">
        <v>38</v>
      </c>
      <c r="G14" s="55" t="s">
        <v>38</v>
      </c>
      <c r="H14" s="74" t="s">
        <v>38</v>
      </c>
    </row>
    <row r="15" spans="1:8" ht="19.5" customHeight="1">
      <c r="A15" s="54" t="s">
        <v>38</v>
      </c>
      <c r="B15" s="72" t="s">
        <v>38</v>
      </c>
      <c r="C15" s="56">
        <f t="shared" si="0"/>
        <v>0</v>
      </c>
      <c r="D15" s="73" t="s">
        <v>38</v>
      </c>
      <c r="E15" s="73">
        <f t="shared" si="1"/>
        <v>0</v>
      </c>
      <c r="F15" s="73" t="s">
        <v>38</v>
      </c>
      <c r="G15" s="55" t="s">
        <v>38</v>
      </c>
      <c r="H15" s="74" t="s">
        <v>38</v>
      </c>
    </row>
    <row r="16" spans="1:8" ht="19.5" customHeight="1">
      <c r="A16" s="54" t="s">
        <v>38</v>
      </c>
      <c r="B16" s="72" t="s">
        <v>38</v>
      </c>
      <c r="C16" s="56">
        <f t="shared" si="0"/>
        <v>0</v>
      </c>
      <c r="D16" s="73" t="s">
        <v>38</v>
      </c>
      <c r="E16" s="73">
        <f t="shared" si="1"/>
        <v>0</v>
      </c>
      <c r="F16" s="73" t="s">
        <v>38</v>
      </c>
      <c r="G16" s="55" t="s">
        <v>38</v>
      </c>
      <c r="H16" s="74" t="s">
        <v>38</v>
      </c>
    </row>
    <row r="17" ht="22.5" customHeight="1">
      <c r="A17" s="57" t="s">
        <v>327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334</v>
      </c>
    </row>
    <row r="2" spans="1:8" ht="19.5" customHeight="1">
      <c r="A2" s="34" t="s">
        <v>335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0</v>
      </c>
      <c r="B3" s="36"/>
      <c r="C3" s="36"/>
      <c r="D3" s="36"/>
      <c r="E3" s="36"/>
      <c r="F3" s="37"/>
      <c r="G3" s="37"/>
      <c r="H3" s="38" t="s">
        <v>5</v>
      </c>
    </row>
    <row r="4" spans="1:8" ht="19.5" customHeight="1">
      <c r="A4" s="39" t="s">
        <v>58</v>
      </c>
      <c r="B4" s="40"/>
      <c r="C4" s="40"/>
      <c r="D4" s="40"/>
      <c r="E4" s="41"/>
      <c r="F4" s="42" t="s">
        <v>336</v>
      </c>
      <c r="G4" s="43"/>
      <c r="H4" s="43"/>
    </row>
    <row r="5" spans="1:8" ht="19.5" customHeight="1">
      <c r="A5" s="39" t="s">
        <v>69</v>
      </c>
      <c r="B5" s="40"/>
      <c r="C5" s="41"/>
      <c r="D5" s="44" t="s">
        <v>70</v>
      </c>
      <c r="E5" s="45" t="s">
        <v>108</v>
      </c>
      <c r="F5" s="46" t="s">
        <v>59</v>
      </c>
      <c r="G5" s="46" t="s">
        <v>104</v>
      </c>
      <c r="H5" s="43" t="s">
        <v>105</v>
      </c>
    </row>
    <row r="6" spans="1:8" ht="19.5" customHeight="1">
      <c r="A6" s="47" t="s">
        <v>79</v>
      </c>
      <c r="B6" s="48" t="s">
        <v>80</v>
      </c>
      <c r="C6" s="49" t="s">
        <v>81</v>
      </c>
      <c r="D6" s="50"/>
      <c r="E6" s="51"/>
      <c r="F6" s="52"/>
      <c r="G6" s="52"/>
      <c r="H6" s="53"/>
    </row>
    <row r="7" spans="1:8" ht="19.5" customHeight="1">
      <c r="A7" s="54" t="s">
        <v>38</v>
      </c>
      <c r="B7" s="54" t="s">
        <v>38</v>
      </c>
      <c r="C7" s="54" t="s">
        <v>38</v>
      </c>
      <c r="D7" s="54" t="s">
        <v>38</v>
      </c>
      <c r="E7" s="54" t="s">
        <v>38</v>
      </c>
      <c r="F7" s="55">
        <f aca="true" t="shared" si="0" ref="F7:F16">SUM(G7:H7)</f>
        <v>0</v>
      </c>
      <c r="G7" s="56" t="s">
        <v>38</v>
      </c>
      <c r="H7" s="55" t="s">
        <v>38</v>
      </c>
    </row>
    <row r="8" spans="1:8" ht="19.5" customHeight="1">
      <c r="A8" s="54" t="s">
        <v>38</v>
      </c>
      <c r="B8" s="54" t="s">
        <v>38</v>
      </c>
      <c r="C8" s="54" t="s">
        <v>38</v>
      </c>
      <c r="D8" s="54" t="s">
        <v>38</v>
      </c>
      <c r="E8" s="54" t="s">
        <v>38</v>
      </c>
      <c r="F8" s="55">
        <f t="shared" si="0"/>
        <v>0</v>
      </c>
      <c r="G8" s="56" t="s">
        <v>38</v>
      </c>
      <c r="H8" s="55" t="s">
        <v>38</v>
      </c>
    </row>
    <row r="9" spans="1:8" ht="19.5" customHeight="1">
      <c r="A9" s="54" t="s">
        <v>38</v>
      </c>
      <c r="B9" s="54" t="s">
        <v>38</v>
      </c>
      <c r="C9" s="54" t="s">
        <v>38</v>
      </c>
      <c r="D9" s="54" t="s">
        <v>38</v>
      </c>
      <c r="E9" s="54" t="s">
        <v>38</v>
      </c>
      <c r="F9" s="55">
        <f t="shared" si="0"/>
        <v>0</v>
      </c>
      <c r="G9" s="56" t="s">
        <v>38</v>
      </c>
      <c r="H9" s="55" t="s">
        <v>38</v>
      </c>
    </row>
    <row r="10" spans="1:8" ht="19.5" customHeight="1">
      <c r="A10" s="54" t="s">
        <v>38</v>
      </c>
      <c r="B10" s="54" t="s">
        <v>38</v>
      </c>
      <c r="C10" s="54" t="s">
        <v>38</v>
      </c>
      <c r="D10" s="54" t="s">
        <v>38</v>
      </c>
      <c r="E10" s="54" t="s">
        <v>38</v>
      </c>
      <c r="F10" s="55">
        <f t="shared" si="0"/>
        <v>0</v>
      </c>
      <c r="G10" s="56" t="s">
        <v>38</v>
      </c>
      <c r="H10" s="55" t="s">
        <v>38</v>
      </c>
    </row>
    <row r="11" spans="1:8" ht="19.5" customHeight="1">
      <c r="A11" s="54" t="s">
        <v>38</v>
      </c>
      <c r="B11" s="54" t="s">
        <v>38</v>
      </c>
      <c r="C11" s="54" t="s">
        <v>38</v>
      </c>
      <c r="D11" s="54" t="s">
        <v>38</v>
      </c>
      <c r="E11" s="54" t="s">
        <v>38</v>
      </c>
      <c r="F11" s="55">
        <f t="shared" si="0"/>
        <v>0</v>
      </c>
      <c r="G11" s="56" t="s">
        <v>38</v>
      </c>
      <c r="H11" s="55" t="s">
        <v>38</v>
      </c>
    </row>
    <row r="12" spans="1:8" ht="19.5" customHeight="1">
      <c r="A12" s="54" t="s">
        <v>38</v>
      </c>
      <c r="B12" s="54" t="s">
        <v>38</v>
      </c>
      <c r="C12" s="54" t="s">
        <v>38</v>
      </c>
      <c r="D12" s="54" t="s">
        <v>38</v>
      </c>
      <c r="E12" s="54" t="s">
        <v>38</v>
      </c>
      <c r="F12" s="55">
        <f t="shared" si="0"/>
        <v>0</v>
      </c>
      <c r="G12" s="56" t="s">
        <v>38</v>
      </c>
      <c r="H12" s="55" t="s">
        <v>38</v>
      </c>
    </row>
    <row r="13" spans="1:8" ht="19.5" customHeight="1">
      <c r="A13" s="54" t="s">
        <v>38</v>
      </c>
      <c r="B13" s="54" t="s">
        <v>38</v>
      </c>
      <c r="C13" s="54" t="s">
        <v>38</v>
      </c>
      <c r="D13" s="54" t="s">
        <v>38</v>
      </c>
      <c r="E13" s="54" t="s">
        <v>38</v>
      </c>
      <c r="F13" s="55">
        <f t="shared" si="0"/>
        <v>0</v>
      </c>
      <c r="G13" s="56" t="s">
        <v>38</v>
      </c>
      <c r="H13" s="55" t="s">
        <v>38</v>
      </c>
    </row>
    <row r="14" spans="1:8" ht="19.5" customHeight="1">
      <c r="A14" s="54" t="s">
        <v>38</v>
      </c>
      <c r="B14" s="54" t="s">
        <v>38</v>
      </c>
      <c r="C14" s="54" t="s">
        <v>38</v>
      </c>
      <c r="D14" s="54" t="s">
        <v>38</v>
      </c>
      <c r="E14" s="54" t="s">
        <v>38</v>
      </c>
      <c r="F14" s="55">
        <f t="shared" si="0"/>
        <v>0</v>
      </c>
      <c r="G14" s="56" t="s">
        <v>38</v>
      </c>
      <c r="H14" s="55" t="s">
        <v>38</v>
      </c>
    </row>
    <row r="15" spans="1:8" ht="19.5" customHeight="1">
      <c r="A15" s="54" t="s">
        <v>38</v>
      </c>
      <c r="B15" s="54" t="s">
        <v>38</v>
      </c>
      <c r="C15" s="54" t="s">
        <v>38</v>
      </c>
      <c r="D15" s="54" t="s">
        <v>38</v>
      </c>
      <c r="E15" s="54" t="s">
        <v>38</v>
      </c>
      <c r="F15" s="55">
        <f t="shared" si="0"/>
        <v>0</v>
      </c>
      <c r="G15" s="56" t="s">
        <v>38</v>
      </c>
      <c r="H15" s="55" t="s">
        <v>38</v>
      </c>
    </row>
    <row r="16" spans="1:8" ht="19.5" customHeight="1">
      <c r="A16" s="54" t="s">
        <v>38</v>
      </c>
      <c r="B16" s="54" t="s">
        <v>38</v>
      </c>
      <c r="C16" s="54" t="s">
        <v>38</v>
      </c>
      <c r="D16" s="54" t="s">
        <v>38</v>
      </c>
      <c r="E16" s="54" t="s">
        <v>38</v>
      </c>
      <c r="F16" s="55">
        <f t="shared" si="0"/>
        <v>0</v>
      </c>
      <c r="G16" s="56" t="s">
        <v>38</v>
      </c>
      <c r="H16" s="55" t="s">
        <v>38</v>
      </c>
    </row>
    <row r="17" ht="18" customHeight="1">
      <c r="A17" s="57" t="s">
        <v>327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F26" sqref="F26"/>
    </sheetView>
  </sheetViews>
  <sheetFormatPr defaultColWidth="9.33203125" defaultRowHeight="11.25"/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9" t="s">
        <v>337</v>
      </c>
    </row>
    <row r="2" spans="1:13" ht="20.25">
      <c r="A2" s="2" t="s">
        <v>338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>
      <c r="A4" s="4" t="s">
        <v>339</v>
      </c>
      <c r="B4" s="4" t="s">
        <v>339</v>
      </c>
      <c r="C4" s="4" t="s">
        <v>339</v>
      </c>
      <c r="D4" s="4" t="s">
        <v>340</v>
      </c>
      <c r="E4" s="4" t="s">
        <v>340</v>
      </c>
      <c r="F4" s="4" t="s">
        <v>340</v>
      </c>
      <c r="G4" s="4" t="s">
        <v>341</v>
      </c>
      <c r="H4" s="4" t="s">
        <v>342</v>
      </c>
      <c r="I4" s="4" t="s">
        <v>342</v>
      </c>
      <c r="J4" s="4" t="s">
        <v>342</v>
      </c>
      <c r="K4" s="4" t="s">
        <v>342</v>
      </c>
      <c r="L4" s="4" t="s">
        <v>342</v>
      </c>
      <c r="M4" s="4" t="s">
        <v>342</v>
      </c>
    </row>
    <row r="5" spans="1:13" ht="13.5">
      <c r="A5" s="4" t="s">
        <v>339</v>
      </c>
      <c r="B5" s="4" t="s">
        <v>339</v>
      </c>
      <c r="C5" s="4" t="s">
        <v>339</v>
      </c>
      <c r="D5" s="4" t="s">
        <v>340</v>
      </c>
      <c r="E5" s="4" t="s">
        <v>340</v>
      </c>
      <c r="F5" s="4" t="s">
        <v>340</v>
      </c>
      <c r="G5" s="4" t="s">
        <v>341</v>
      </c>
      <c r="H5" s="4" t="s">
        <v>343</v>
      </c>
      <c r="I5" s="4" t="s">
        <v>343</v>
      </c>
      <c r="J5" s="4" t="s">
        <v>344</v>
      </c>
      <c r="K5" s="4" t="s">
        <v>344</v>
      </c>
      <c r="L5" s="4" t="s">
        <v>345</v>
      </c>
      <c r="M5" s="4" t="s">
        <v>345</v>
      </c>
    </row>
    <row r="6" spans="1:13" ht="27">
      <c r="A6" s="5"/>
      <c r="B6" s="5"/>
      <c r="C6" s="5"/>
      <c r="D6" s="5" t="s">
        <v>346</v>
      </c>
      <c r="E6" s="5" t="s">
        <v>347</v>
      </c>
      <c r="F6" s="5" t="s">
        <v>348</v>
      </c>
      <c r="G6" s="5"/>
      <c r="H6" s="5" t="s">
        <v>349</v>
      </c>
      <c r="I6" s="5" t="s">
        <v>350</v>
      </c>
      <c r="J6" s="5" t="s">
        <v>349</v>
      </c>
      <c r="K6" s="5" t="s">
        <v>350</v>
      </c>
      <c r="L6" s="5" t="s">
        <v>349</v>
      </c>
      <c r="M6" s="5" t="s">
        <v>350</v>
      </c>
    </row>
    <row r="7" spans="1:13" ht="12">
      <c r="A7" s="6"/>
      <c r="B7" s="6"/>
      <c r="C7" s="6"/>
      <c r="D7" s="7"/>
      <c r="E7" s="7"/>
      <c r="F7" s="7"/>
      <c r="G7" s="8"/>
      <c r="H7" s="9"/>
      <c r="I7" s="9"/>
      <c r="J7" s="9"/>
      <c r="K7" s="9"/>
      <c r="L7" s="9"/>
      <c r="M7" s="9"/>
    </row>
    <row r="8" spans="1:13" ht="12">
      <c r="A8" s="10"/>
      <c r="B8" s="11"/>
      <c r="C8" s="12"/>
      <c r="D8" s="7"/>
      <c r="E8" s="7"/>
      <c r="F8" s="7"/>
      <c r="G8" s="8"/>
      <c r="H8" s="8"/>
      <c r="I8" s="7"/>
      <c r="J8" s="7"/>
      <c r="K8" s="7"/>
      <c r="L8" s="7"/>
      <c r="M8" s="7"/>
    </row>
    <row r="9" spans="1:13" ht="12">
      <c r="A9" s="13"/>
      <c r="B9" s="14"/>
      <c r="C9" s="15"/>
      <c r="D9" s="16"/>
      <c r="E9" s="16"/>
      <c r="F9" s="16"/>
      <c r="G9" s="17"/>
      <c r="H9" s="8"/>
      <c r="I9" s="30"/>
      <c r="J9" s="7"/>
      <c r="K9" s="30"/>
      <c r="L9" s="7"/>
      <c r="M9" s="30"/>
    </row>
    <row r="10" spans="1:13" ht="12">
      <c r="A10" s="18"/>
      <c r="B10" s="19"/>
      <c r="C10" s="20"/>
      <c r="D10" s="21"/>
      <c r="E10" s="21"/>
      <c r="F10" s="21"/>
      <c r="G10" s="22"/>
      <c r="H10" s="8"/>
      <c r="I10" s="30"/>
      <c r="J10" s="7"/>
      <c r="K10" s="30"/>
      <c r="L10" s="7"/>
      <c r="M10" s="30"/>
    </row>
    <row r="11" spans="1:13" ht="12">
      <c r="A11" s="18"/>
      <c r="B11" s="19"/>
      <c r="C11" s="20"/>
      <c r="D11" s="21"/>
      <c r="E11" s="21"/>
      <c r="F11" s="21"/>
      <c r="G11" s="22"/>
      <c r="H11" s="8"/>
      <c r="I11" s="30"/>
      <c r="J11" s="7"/>
      <c r="K11" s="30"/>
      <c r="L11" s="7"/>
      <c r="M11" s="30"/>
    </row>
    <row r="12" spans="1:13" ht="12">
      <c r="A12" s="18"/>
      <c r="B12" s="19"/>
      <c r="C12" s="20"/>
      <c r="D12" s="21"/>
      <c r="E12" s="21"/>
      <c r="F12" s="21"/>
      <c r="G12" s="22"/>
      <c r="H12" s="8"/>
      <c r="I12" s="30"/>
      <c r="J12" s="7"/>
      <c r="K12" s="30"/>
      <c r="L12" s="7"/>
      <c r="M12" s="30"/>
    </row>
    <row r="13" spans="1:13" ht="12">
      <c r="A13" s="23"/>
      <c r="B13" s="24"/>
      <c r="C13" s="25"/>
      <c r="D13" s="26"/>
      <c r="E13" s="26"/>
      <c r="F13" s="26"/>
      <c r="G13" s="27"/>
      <c r="H13" s="8"/>
      <c r="I13" s="30"/>
      <c r="J13" s="7"/>
      <c r="K13" s="30"/>
      <c r="L13" s="7"/>
      <c r="M13" s="30"/>
    </row>
    <row r="14" spans="1:13" ht="12">
      <c r="A14" s="13"/>
      <c r="B14" s="14"/>
      <c r="C14" s="15"/>
      <c r="D14" s="16"/>
      <c r="E14" s="16"/>
      <c r="F14" s="16"/>
      <c r="G14" s="17"/>
      <c r="H14" s="8"/>
      <c r="I14" s="30"/>
      <c r="J14" s="7"/>
      <c r="K14" s="30"/>
      <c r="L14" s="7"/>
      <c r="M14" s="30"/>
    </row>
    <row r="15" spans="1:13" ht="12">
      <c r="A15" s="18"/>
      <c r="B15" s="19"/>
      <c r="C15" s="20"/>
      <c r="D15" s="21"/>
      <c r="E15" s="21"/>
      <c r="F15" s="21"/>
      <c r="G15" s="22"/>
      <c r="H15" s="8"/>
      <c r="I15" s="30"/>
      <c r="J15" s="7"/>
      <c r="K15" s="30"/>
      <c r="L15" s="7"/>
      <c r="M15" s="30"/>
    </row>
    <row r="16" spans="1:13" ht="12">
      <c r="A16" s="18"/>
      <c r="B16" s="19"/>
      <c r="C16" s="20"/>
      <c r="D16" s="21"/>
      <c r="E16" s="21"/>
      <c r="F16" s="21"/>
      <c r="G16" s="22"/>
      <c r="H16" s="8"/>
      <c r="I16" s="30"/>
      <c r="J16" s="7"/>
      <c r="K16" s="30"/>
      <c r="L16" s="7"/>
      <c r="M16" s="30"/>
    </row>
    <row r="17" spans="1:13" ht="12">
      <c r="A17" s="18"/>
      <c r="B17" s="19"/>
      <c r="C17" s="20"/>
      <c r="D17" s="21"/>
      <c r="E17" s="21"/>
      <c r="F17" s="21"/>
      <c r="G17" s="22"/>
      <c r="H17" s="8"/>
      <c r="I17" s="30"/>
      <c r="J17" s="7"/>
      <c r="K17" s="30"/>
      <c r="L17" s="7"/>
      <c r="M17" s="30"/>
    </row>
    <row r="18" spans="1:13" ht="12">
      <c r="A18" s="23"/>
      <c r="B18" s="24"/>
      <c r="C18" s="25"/>
      <c r="D18" s="26"/>
      <c r="E18" s="26"/>
      <c r="F18" s="26"/>
      <c r="G18" s="27"/>
      <c r="H18" s="8"/>
      <c r="I18" s="30"/>
      <c r="J18" s="7"/>
      <c r="K18" s="30"/>
      <c r="L18" s="7"/>
      <c r="M18" s="30"/>
    </row>
    <row r="19" spans="1:13" ht="12">
      <c r="A19" s="13"/>
      <c r="B19" s="14"/>
      <c r="C19" s="15"/>
      <c r="D19" s="16"/>
      <c r="E19" s="16"/>
      <c r="F19" s="16"/>
      <c r="G19" s="17"/>
      <c r="H19" s="8"/>
      <c r="I19" s="30"/>
      <c r="J19" s="7"/>
      <c r="K19" s="30"/>
      <c r="L19" s="7"/>
      <c r="M19" s="30"/>
    </row>
    <row r="20" spans="1:13" ht="12">
      <c r="A20" s="18"/>
      <c r="B20" s="19"/>
      <c r="C20" s="20"/>
      <c r="D20" s="21"/>
      <c r="E20" s="21"/>
      <c r="F20" s="21"/>
      <c r="G20" s="22"/>
      <c r="H20" s="8"/>
      <c r="I20" s="30"/>
      <c r="J20" s="7"/>
      <c r="K20" s="30"/>
      <c r="L20" s="7"/>
      <c r="M20" s="30"/>
    </row>
    <row r="21" spans="1:13" ht="12">
      <c r="A21" s="18"/>
      <c r="B21" s="19"/>
      <c r="C21" s="20"/>
      <c r="D21" s="21"/>
      <c r="E21" s="21"/>
      <c r="F21" s="21"/>
      <c r="G21" s="22"/>
      <c r="H21" s="8"/>
      <c r="I21" s="30"/>
      <c r="J21" s="7"/>
      <c r="K21" s="30"/>
      <c r="L21" s="7"/>
      <c r="M21" s="30"/>
    </row>
    <row r="22" spans="1:13" ht="12">
      <c r="A22" s="23"/>
      <c r="B22" s="24"/>
      <c r="C22" s="25"/>
      <c r="D22" s="26"/>
      <c r="E22" s="26"/>
      <c r="F22" s="26"/>
      <c r="G22" s="27"/>
      <c r="H22" s="8"/>
      <c r="I22" s="30"/>
      <c r="J22" s="7"/>
      <c r="K22" s="30"/>
      <c r="L22" s="7"/>
      <c r="M22" s="30"/>
    </row>
    <row r="23" spans="1:4" ht="18.75" customHeight="1">
      <c r="A23" s="28" t="s">
        <v>327</v>
      </c>
      <c r="B23" s="28"/>
      <c r="C23" s="28"/>
      <c r="D23" s="28"/>
    </row>
  </sheetData>
  <sheetProtection/>
  <mergeCells count="28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A23:D23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5"/>
    <mergeCell ref="D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7"/>
      <c r="B1" s="117"/>
      <c r="C1" s="117"/>
      <c r="D1" s="38" t="s">
        <v>3</v>
      </c>
    </row>
    <row r="2" spans="1:4" ht="20.25" customHeight="1">
      <c r="A2" s="34" t="s">
        <v>4</v>
      </c>
      <c r="B2" s="34"/>
      <c r="C2" s="34"/>
      <c r="D2" s="34"/>
    </row>
    <row r="3" spans="1:4" ht="20.25" customHeight="1">
      <c r="A3" s="118" t="s">
        <v>0</v>
      </c>
      <c r="B3" s="119"/>
      <c r="C3" s="58"/>
      <c r="D3" s="38" t="s">
        <v>5</v>
      </c>
    </row>
    <row r="4" spans="1:4" ht="19.5" customHeight="1">
      <c r="A4" s="120" t="s">
        <v>6</v>
      </c>
      <c r="B4" s="121"/>
      <c r="C4" s="120" t="s">
        <v>7</v>
      </c>
      <c r="D4" s="121"/>
    </row>
    <row r="5" spans="1:4" ht="19.5" customHeight="1">
      <c r="A5" s="123" t="s">
        <v>8</v>
      </c>
      <c r="B5" s="123" t="s">
        <v>9</v>
      </c>
      <c r="C5" s="123" t="s">
        <v>8</v>
      </c>
      <c r="D5" s="171" t="s">
        <v>9</v>
      </c>
    </row>
    <row r="6" spans="1:4" ht="19.5" customHeight="1">
      <c r="A6" s="138" t="s">
        <v>10</v>
      </c>
      <c r="B6" s="172">
        <v>167.19</v>
      </c>
      <c r="C6" s="138" t="s">
        <v>11</v>
      </c>
      <c r="D6" s="172">
        <v>132.84</v>
      </c>
    </row>
    <row r="7" spans="1:4" ht="19.5" customHeight="1">
      <c r="A7" s="138" t="s">
        <v>12</v>
      </c>
      <c r="B7" s="127">
        <v>0</v>
      </c>
      <c r="C7" s="138" t="s">
        <v>13</v>
      </c>
      <c r="D7" s="172">
        <v>0</v>
      </c>
    </row>
    <row r="8" spans="1:4" ht="19.5" customHeight="1">
      <c r="A8" s="126" t="s">
        <v>14</v>
      </c>
      <c r="B8" s="172">
        <v>0</v>
      </c>
      <c r="C8" s="173" t="s">
        <v>15</v>
      </c>
      <c r="D8" s="172">
        <v>0</v>
      </c>
    </row>
    <row r="9" spans="1:4" ht="19.5" customHeight="1">
      <c r="A9" s="138" t="s">
        <v>16</v>
      </c>
      <c r="B9" s="164">
        <v>0</v>
      </c>
      <c r="C9" s="138" t="s">
        <v>17</v>
      </c>
      <c r="D9" s="172">
        <v>0</v>
      </c>
    </row>
    <row r="10" spans="1:4" ht="19.5" customHeight="1">
      <c r="A10" s="138" t="s">
        <v>18</v>
      </c>
      <c r="B10" s="172">
        <v>0</v>
      </c>
      <c r="C10" s="138" t="s">
        <v>19</v>
      </c>
      <c r="D10" s="172">
        <v>0</v>
      </c>
    </row>
    <row r="11" spans="1:4" ht="19.5" customHeight="1">
      <c r="A11" s="138" t="s">
        <v>20</v>
      </c>
      <c r="B11" s="172">
        <v>0</v>
      </c>
      <c r="C11" s="138" t="s">
        <v>21</v>
      </c>
      <c r="D11" s="172">
        <v>0</v>
      </c>
    </row>
    <row r="12" spans="1:4" ht="19.5" customHeight="1">
      <c r="A12" s="138"/>
      <c r="B12" s="172"/>
      <c r="C12" s="138" t="s">
        <v>22</v>
      </c>
      <c r="D12" s="172">
        <v>0</v>
      </c>
    </row>
    <row r="13" spans="1:4" ht="19.5" customHeight="1">
      <c r="A13" s="133"/>
      <c r="B13" s="172"/>
      <c r="C13" s="138" t="s">
        <v>23</v>
      </c>
      <c r="D13" s="172">
        <v>18.6</v>
      </c>
    </row>
    <row r="14" spans="1:4" ht="19.5" customHeight="1">
      <c r="A14" s="133"/>
      <c r="B14" s="172"/>
      <c r="C14" s="138" t="s">
        <v>24</v>
      </c>
      <c r="D14" s="172">
        <v>0</v>
      </c>
    </row>
    <row r="15" spans="1:4" ht="19.5" customHeight="1">
      <c r="A15" s="133"/>
      <c r="B15" s="172"/>
      <c r="C15" s="138" t="s">
        <v>25</v>
      </c>
      <c r="D15" s="172">
        <v>6.75</v>
      </c>
    </row>
    <row r="16" spans="1:4" ht="19.5" customHeight="1">
      <c r="A16" s="133"/>
      <c r="B16" s="172"/>
      <c r="C16" s="138" t="s">
        <v>26</v>
      </c>
      <c r="D16" s="172">
        <v>0</v>
      </c>
    </row>
    <row r="17" spans="1:4" ht="19.5" customHeight="1">
      <c r="A17" s="133"/>
      <c r="B17" s="172"/>
      <c r="C17" s="138" t="s">
        <v>27</v>
      </c>
      <c r="D17" s="172">
        <v>0</v>
      </c>
    </row>
    <row r="18" spans="1:4" ht="19.5" customHeight="1">
      <c r="A18" s="133"/>
      <c r="B18" s="172"/>
      <c r="C18" s="138" t="s">
        <v>28</v>
      </c>
      <c r="D18" s="172">
        <v>0</v>
      </c>
    </row>
    <row r="19" spans="1:4" ht="19.5" customHeight="1">
      <c r="A19" s="133"/>
      <c r="B19" s="172"/>
      <c r="C19" s="138" t="s">
        <v>29</v>
      </c>
      <c r="D19" s="172">
        <v>0</v>
      </c>
    </row>
    <row r="20" spans="1:4" ht="19.5" customHeight="1">
      <c r="A20" s="133"/>
      <c r="B20" s="172"/>
      <c r="C20" s="138" t="s">
        <v>30</v>
      </c>
      <c r="D20" s="172">
        <v>0</v>
      </c>
    </row>
    <row r="21" spans="1:4" ht="19.5" customHeight="1">
      <c r="A21" s="133"/>
      <c r="B21" s="172"/>
      <c r="C21" s="138" t="s">
        <v>31</v>
      </c>
      <c r="D21" s="172">
        <v>0</v>
      </c>
    </row>
    <row r="22" spans="1:4" ht="19.5" customHeight="1">
      <c r="A22" s="133"/>
      <c r="B22" s="172"/>
      <c r="C22" s="138" t="s">
        <v>32</v>
      </c>
      <c r="D22" s="172">
        <v>0</v>
      </c>
    </row>
    <row r="23" spans="1:4" ht="19.5" customHeight="1">
      <c r="A23" s="133"/>
      <c r="B23" s="172"/>
      <c r="C23" s="138" t="s">
        <v>33</v>
      </c>
      <c r="D23" s="172">
        <v>0</v>
      </c>
    </row>
    <row r="24" spans="1:4" ht="19.5" customHeight="1">
      <c r="A24" s="133"/>
      <c r="B24" s="172"/>
      <c r="C24" s="138" t="s">
        <v>34</v>
      </c>
      <c r="D24" s="172">
        <v>0</v>
      </c>
    </row>
    <row r="25" spans="1:4" ht="19.5" customHeight="1">
      <c r="A25" s="133"/>
      <c r="B25" s="172"/>
      <c r="C25" s="138" t="s">
        <v>35</v>
      </c>
      <c r="D25" s="172">
        <v>9</v>
      </c>
    </row>
    <row r="26" spans="1:4" ht="19.5" customHeight="1">
      <c r="A26" s="138"/>
      <c r="B26" s="172"/>
      <c r="C26" s="138" t="s">
        <v>36</v>
      </c>
      <c r="D26" s="172">
        <v>0</v>
      </c>
    </row>
    <row r="27" spans="1:4" ht="19.5" customHeight="1">
      <c r="A27" s="138"/>
      <c r="B27" s="172"/>
      <c r="C27" s="138" t="s">
        <v>37</v>
      </c>
      <c r="D27" s="172">
        <v>0</v>
      </c>
    </row>
    <row r="28" spans="1:4" ht="19.5" customHeight="1">
      <c r="A28" s="138" t="s">
        <v>38</v>
      </c>
      <c r="B28" s="172"/>
      <c r="C28" s="138" t="s">
        <v>39</v>
      </c>
      <c r="D28" s="172">
        <v>0</v>
      </c>
    </row>
    <row r="29" spans="1:4" ht="19.5" customHeight="1">
      <c r="A29" s="138"/>
      <c r="B29" s="172"/>
      <c r="C29" s="138" t="s">
        <v>40</v>
      </c>
      <c r="D29" s="172">
        <v>0</v>
      </c>
    </row>
    <row r="30" spans="1:4" ht="19.5" customHeight="1">
      <c r="A30" s="142"/>
      <c r="B30" s="127"/>
      <c r="C30" s="142" t="s">
        <v>41</v>
      </c>
      <c r="D30" s="127">
        <v>0</v>
      </c>
    </row>
    <row r="31" spans="1:4" ht="19.5" customHeight="1">
      <c r="A31" s="145"/>
      <c r="B31" s="130"/>
      <c r="C31" s="145" t="s">
        <v>42</v>
      </c>
      <c r="D31" s="130">
        <v>0</v>
      </c>
    </row>
    <row r="32" spans="1:4" ht="19.5" customHeight="1">
      <c r="A32" s="145"/>
      <c r="B32" s="130"/>
      <c r="C32" s="145" t="s">
        <v>43</v>
      </c>
      <c r="D32" s="130">
        <v>0</v>
      </c>
    </row>
    <row r="33" spans="1:4" ht="19.5" customHeight="1">
      <c r="A33" s="145"/>
      <c r="B33" s="130"/>
      <c r="C33" s="145" t="s">
        <v>44</v>
      </c>
      <c r="D33" s="130">
        <v>0</v>
      </c>
    </row>
    <row r="34" spans="1:4" ht="19.5" customHeight="1">
      <c r="A34" s="145"/>
      <c r="B34" s="130"/>
      <c r="C34" s="145" t="s">
        <v>45</v>
      </c>
      <c r="D34" s="130">
        <v>0</v>
      </c>
    </row>
    <row r="35" spans="1:4" ht="19.5" customHeight="1">
      <c r="A35" s="145"/>
      <c r="B35" s="130"/>
      <c r="C35" s="145" t="s">
        <v>46</v>
      </c>
      <c r="D35" s="130">
        <v>0</v>
      </c>
    </row>
    <row r="36" spans="1:4" ht="19.5" customHeight="1">
      <c r="A36" s="145"/>
      <c r="B36" s="130"/>
      <c r="C36" s="145"/>
      <c r="D36" s="148"/>
    </row>
    <row r="37" spans="1:4" ht="19.5" customHeight="1">
      <c r="A37" s="147" t="s">
        <v>47</v>
      </c>
      <c r="B37" s="148">
        <f>SUM(B6:B34)</f>
        <v>167.19</v>
      </c>
      <c r="C37" s="147" t="s">
        <v>48</v>
      </c>
      <c r="D37" s="148">
        <f>SUM(D6:D35)</f>
        <v>167.19</v>
      </c>
    </row>
    <row r="38" spans="1:4" ht="19.5" customHeight="1">
      <c r="A38" s="145" t="s">
        <v>49</v>
      </c>
      <c r="B38" s="130">
        <v>0</v>
      </c>
      <c r="C38" s="145" t="s">
        <v>50</v>
      </c>
      <c r="D38" s="130">
        <v>0</v>
      </c>
    </row>
    <row r="39" spans="1:4" ht="19.5" customHeight="1">
      <c r="A39" s="145" t="s">
        <v>51</v>
      </c>
      <c r="B39" s="130">
        <v>0</v>
      </c>
      <c r="C39" s="145" t="s">
        <v>52</v>
      </c>
      <c r="D39" s="130">
        <v>0</v>
      </c>
    </row>
    <row r="40" spans="1:4" ht="19.5" customHeight="1">
      <c r="A40" s="145"/>
      <c r="B40" s="130"/>
      <c r="C40" s="145" t="s">
        <v>53</v>
      </c>
      <c r="D40" s="130">
        <v>0</v>
      </c>
    </row>
    <row r="41" spans="1:4" ht="19.5" customHeight="1">
      <c r="A41" s="174"/>
      <c r="B41" s="175"/>
      <c r="C41" s="174"/>
      <c r="D41" s="176"/>
    </row>
    <row r="42" spans="1:4" ht="19.5" customHeight="1">
      <c r="A42" s="177" t="s">
        <v>54</v>
      </c>
      <c r="B42" s="178">
        <f>SUM(B37:B39)</f>
        <v>167.19</v>
      </c>
      <c r="C42" s="177" t="s">
        <v>55</v>
      </c>
      <c r="D42" s="179">
        <f>SUM(D37,D38,D40)</f>
        <v>167.19</v>
      </c>
    </row>
    <row r="43" spans="1:4" ht="20.25" customHeight="1">
      <c r="A43" s="180"/>
      <c r="B43" s="181"/>
      <c r="C43" s="182"/>
      <c r="D43" s="11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3"/>
      <c r="T1" s="170" t="s">
        <v>56</v>
      </c>
    </row>
    <row r="2" spans="1:20" ht="19.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 t="s">
        <v>0</v>
      </c>
      <c r="B3" s="36"/>
      <c r="C3" s="36"/>
      <c r="D3" s="36"/>
      <c r="E3" s="36"/>
      <c r="F3" s="61"/>
      <c r="G3" s="61"/>
      <c r="H3" s="61"/>
      <c r="I3" s="61"/>
      <c r="J3" s="105"/>
      <c r="K3" s="105"/>
      <c r="L3" s="105"/>
      <c r="M3" s="105"/>
      <c r="N3" s="105"/>
      <c r="O3" s="105"/>
      <c r="P3" s="105"/>
      <c r="Q3" s="105"/>
      <c r="R3" s="105"/>
      <c r="S3" s="92"/>
      <c r="T3" s="38" t="s">
        <v>5</v>
      </c>
    </row>
    <row r="4" spans="1:20" ht="19.5" customHeight="1">
      <c r="A4" s="39" t="s">
        <v>58</v>
      </c>
      <c r="B4" s="40"/>
      <c r="C4" s="40"/>
      <c r="D4" s="40"/>
      <c r="E4" s="41"/>
      <c r="F4" s="84" t="s">
        <v>59</v>
      </c>
      <c r="G4" s="43" t="s">
        <v>60</v>
      </c>
      <c r="H4" s="46" t="s">
        <v>61</v>
      </c>
      <c r="I4" s="46" t="s">
        <v>62</v>
      </c>
      <c r="J4" s="46" t="s">
        <v>63</v>
      </c>
      <c r="K4" s="46" t="s">
        <v>64</v>
      </c>
      <c r="L4" s="46"/>
      <c r="M4" s="165" t="s">
        <v>65</v>
      </c>
      <c r="N4" s="102" t="s">
        <v>66</v>
      </c>
      <c r="O4" s="103"/>
      <c r="P4" s="103"/>
      <c r="Q4" s="103"/>
      <c r="R4" s="104"/>
      <c r="S4" s="84" t="s">
        <v>67</v>
      </c>
      <c r="T4" s="46" t="s">
        <v>68</v>
      </c>
    </row>
    <row r="5" spans="1:20" ht="19.5" customHeight="1">
      <c r="A5" s="39" t="s">
        <v>69</v>
      </c>
      <c r="B5" s="40"/>
      <c r="C5" s="41"/>
      <c r="D5" s="86" t="s">
        <v>70</v>
      </c>
      <c r="E5" s="45" t="s">
        <v>71</v>
      </c>
      <c r="F5" s="46"/>
      <c r="G5" s="43"/>
      <c r="H5" s="46"/>
      <c r="I5" s="46"/>
      <c r="J5" s="46"/>
      <c r="K5" s="166" t="s">
        <v>72</v>
      </c>
      <c r="L5" s="46" t="s">
        <v>73</v>
      </c>
      <c r="M5" s="167"/>
      <c r="N5" s="98" t="s">
        <v>74</v>
      </c>
      <c r="O5" s="98" t="s">
        <v>75</v>
      </c>
      <c r="P5" s="98" t="s">
        <v>76</v>
      </c>
      <c r="Q5" s="98" t="s">
        <v>77</v>
      </c>
      <c r="R5" s="98" t="s">
        <v>78</v>
      </c>
      <c r="S5" s="46"/>
      <c r="T5" s="46"/>
    </row>
    <row r="6" spans="1:20" ht="30.75" customHeight="1">
      <c r="A6" s="48" t="s">
        <v>79</v>
      </c>
      <c r="B6" s="47" t="s">
        <v>80</v>
      </c>
      <c r="C6" s="49" t="s">
        <v>81</v>
      </c>
      <c r="D6" s="51"/>
      <c r="E6" s="51"/>
      <c r="F6" s="52"/>
      <c r="G6" s="53"/>
      <c r="H6" s="52"/>
      <c r="I6" s="52"/>
      <c r="J6" s="52"/>
      <c r="K6" s="168"/>
      <c r="L6" s="52"/>
      <c r="M6" s="169"/>
      <c r="N6" s="52"/>
      <c r="O6" s="52"/>
      <c r="P6" s="52"/>
      <c r="Q6" s="52"/>
      <c r="R6" s="52"/>
      <c r="S6" s="52"/>
      <c r="T6" s="52"/>
    </row>
    <row r="7" spans="1:20" ht="19.5" customHeight="1">
      <c r="A7" s="54" t="s">
        <v>38</v>
      </c>
      <c r="B7" s="54" t="s">
        <v>38</v>
      </c>
      <c r="C7" s="54" t="s">
        <v>38</v>
      </c>
      <c r="D7" s="54" t="s">
        <v>38</v>
      </c>
      <c r="E7" s="54" t="s">
        <v>59</v>
      </c>
      <c r="F7" s="73">
        <v>167.19</v>
      </c>
      <c r="G7" s="73">
        <v>0</v>
      </c>
      <c r="H7" s="73">
        <v>167.19</v>
      </c>
      <c r="I7" s="73">
        <v>0</v>
      </c>
      <c r="J7" s="55">
        <v>0</v>
      </c>
      <c r="K7" s="56">
        <v>0</v>
      </c>
      <c r="L7" s="73">
        <v>0</v>
      </c>
      <c r="M7" s="55">
        <v>0</v>
      </c>
      <c r="N7" s="56">
        <f aca="true" t="shared" si="0" ref="N7:N14">SUM(O7:R7)</f>
        <v>0</v>
      </c>
      <c r="O7" s="73">
        <v>0</v>
      </c>
      <c r="P7" s="73">
        <v>0</v>
      </c>
      <c r="Q7" s="73">
        <v>0</v>
      </c>
      <c r="R7" s="55">
        <v>0</v>
      </c>
      <c r="S7" s="56">
        <v>0</v>
      </c>
      <c r="T7" s="55">
        <v>0</v>
      </c>
    </row>
    <row r="8" spans="1:20" ht="19.5" customHeight="1">
      <c r="A8" s="54" t="s">
        <v>82</v>
      </c>
      <c r="B8" s="54" t="s">
        <v>83</v>
      </c>
      <c r="C8" s="54" t="s">
        <v>84</v>
      </c>
      <c r="D8" s="54" t="s">
        <v>85</v>
      </c>
      <c r="E8" s="54" t="s">
        <v>86</v>
      </c>
      <c r="F8" s="73">
        <v>40</v>
      </c>
      <c r="G8" s="73">
        <v>0</v>
      </c>
      <c r="H8" s="73">
        <v>40</v>
      </c>
      <c r="I8" s="73">
        <v>0</v>
      </c>
      <c r="J8" s="55">
        <v>0</v>
      </c>
      <c r="K8" s="56">
        <v>0</v>
      </c>
      <c r="L8" s="73">
        <v>0</v>
      </c>
      <c r="M8" s="55">
        <v>0</v>
      </c>
      <c r="N8" s="56">
        <f t="shared" si="0"/>
        <v>0</v>
      </c>
      <c r="O8" s="73">
        <v>0</v>
      </c>
      <c r="P8" s="73">
        <v>0</v>
      </c>
      <c r="Q8" s="73">
        <v>0</v>
      </c>
      <c r="R8" s="55">
        <v>0</v>
      </c>
      <c r="S8" s="56">
        <v>0</v>
      </c>
      <c r="T8" s="55">
        <v>0</v>
      </c>
    </row>
    <row r="9" spans="1:20" ht="19.5" customHeight="1">
      <c r="A9" s="54" t="s">
        <v>82</v>
      </c>
      <c r="B9" s="54" t="s">
        <v>83</v>
      </c>
      <c r="C9" s="54" t="s">
        <v>87</v>
      </c>
      <c r="D9" s="54" t="s">
        <v>85</v>
      </c>
      <c r="E9" s="54" t="s">
        <v>88</v>
      </c>
      <c r="F9" s="73">
        <v>92.84</v>
      </c>
      <c r="G9" s="73">
        <v>0</v>
      </c>
      <c r="H9" s="73">
        <v>92.84</v>
      </c>
      <c r="I9" s="73">
        <v>0</v>
      </c>
      <c r="J9" s="55">
        <v>0</v>
      </c>
      <c r="K9" s="56">
        <v>0</v>
      </c>
      <c r="L9" s="73">
        <v>0</v>
      </c>
      <c r="M9" s="55">
        <v>0</v>
      </c>
      <c r="N9" s="56">
        <f t="shared" si="0"/>
        <v>0</v>
      </c>
      <c r="O9" s="73">
        <v>0</v>
      </c>
      <c r="P9" s="73">
        <v>0</v>
      </c>
      <c r="Q9" s="73">
        <v>0</v>
      </c>
      <c r="R9" s="55">
        <v>0</v>
      </c>
      <c r="S9" s="56">
        <v>0</v>
      </c>
      <c r="T9" s="55">
        <v>0</v>
      </c>
    </row>
    <row r="10" spans="1:20" ht="19.5" customHeight="1">
      <c r="A10" s="54" t="s">
        <v>89</v>
      </c>
      <c r="B10" s="54" t="s">
        <v>90</v>
      </c>
      <c r="C10" s="54" t="s">
        <v>90</v>
      </c>
      <c r="D10" s="54" t="s">
        <v>85</v>
      </c>
      <c r="E10" s="54" t="s">
        <v>91</v>
      </c>
      <c r="F10" s="73">
        <v>12</v>
      </c>
      <c r="G10" s="73">
        <v>0</v>
      </c>
      <c r="H10" s="73">
        <v>12</v>
      </c>
      <c r="I10" s="73">
        <v>0</v>
      </c>
      <c r="J10" s="55">
        <v>0</v>
      </c>
      <c r="K10" s="56">
        <v>0</v>
      </c>
      <c r="L10" s="73">
        <v>0</v>
      </c>
      <c r="M10" s="55">
        <v>0</v>
      </c>
      <c r="N10" s="56">
        <f t="shared" si="0"/>
        <v>0</v>
      </c>
      <c r="O10" s="73">
        <v>0</v>
      </c>
      <c r="P10" s="73">
        <v>0</v>
      </c>
      <c r="Q10" s="73">
        <v>0</v>
      </c>
      <c r="R10" s="55">
        <v>0</v>
      </c>
      <c r="S10" s="56">
        <v>0</v>
      </c>
      <c r="T10" s="55">
        <v>0</v>
      </c>
    </row>
    <row r="11" spans="1:20" ht="19.5" customHeight="1">
      <c r="A11" s="54" t="s">
        <v>89</v>
      </c>
      <c r="B11" s="54" t="s">
        <v>90</v>
      </c>
      <c r="C11" s="54" t="s">
        <v>92</v>
      </c>
      <c r="D11" s="54" t="s">
        <v>85</v>
      </c>
      <c r="E11" s="54" t="s">
        <v>93</v>
      </c>
      <c r="F11" s="73">
        <v>6</v>
      </c>
      <c r="G11" s="73">
        <v>0</v>
      </c>
      <c r="H11" s="73">
        <v>6</v>
      </c>
      <c r="I11" s="73">
        <v>0</v>
      </c>
      <c r="J11" s="55">
        <v>0</v>
      </c>
      <c r="K11" s="56">
        <v>0</v>
      </c>
      <c r="L11" s="73">
        <v>0</v>
      </c>
      <c r="M11" s="55">
        <v>0</v>
      </c>
      <c r="N11" s="56">
        <f t="shared" si="0"/>
        <v>0</v>
      </c>
      <c r="O11" s="73">
        <v>0</v>
      </c>
      <c r="P11" s="73">
        <v>0</v>
      </c>
      <c r="Q11" s="73">
        <v>0</v>
      </c>
      <c r="R11" s="55">
        <v>0</v>
      </c>
      <c r="S11" s="56">
        <v>0</v>
      </c>
      <c r="T11" s="55">
        <v>0</v>
      </c>
    </row>
    <row r="12" spans="1:20" ht="19.5" customHeight="1">
      <c r="A12" s="54" t="s">
        <v>89</v>
      </c>
      <c r="B12" s="54" t="s">
        <v>94</v>
      </c>
      <c r="C12" s="54" t="s">
        <v>94</v>
      </c>
      <c r="D12" s="54" t="s">
        <v>85</v>
      </c>
      <c r="E12" s="54" t="s">
        <v>95</v>
      </c>
      <c r="F12" s="73">
        <v>0.6</v>
      </c>
      <c r="G12" s="73">
        <v>0</v>
      </c>
      <c r="H12" s="73">
        <v>0.6</v>
      </c>
      <c r="I12" s="73">
        <v>0</v>
      </c>
      <c r="J12" s="55">
        <v>0</v>
      </c>
      <c r="K12" s="56">
        <v>0</v>
      </c>
      <c r="L12" s="73">
        <v>0</v>
      </c>
      <c r="M12" s="55">
        <v>0</v>
      </c>
      <c r="N12" s="56">
        <f t="shared" si="0"/>
        <v>0</v>
      </c>
      <c r="O12" s="73">
        <v>0</v>
      </c>
      <c r="P12" s="73">
        <v>0</v>
      </c>
      <c r="Q12" s="73">
        <v>0</v>
      </c>
      <c r="R12" s="55">
        <v>0</v>
      </c>
      <c r="S12" s="56">
        <v>0</v>
      </c>
      <c r="T12" s="55">
        <v>0</v>
      </c>
    </row>
    <row r="13" spans="1:20" ht="19.5" customHeight="1">
      <c r="A13" s="54" t="s">
        <v>96</v>
      </c>
      <c r="B13" s="54" t="s">
        <v>97</v>
      </c>
      <c r="C13" s="54" t="s">
        <v>84</v>
      </c>
      <c r="D13" s="54" t="s">
        <v>85</v>
      </c>
      <c r="E13" s="54" t="s">
        <v>98</v>
      </c>
      <c r="F13" s="73">
        <v>6.75</v>
      </c>
      <c r="G13" s="73">
        <v>0</v>
      </c>
      <c r="H13" s="73">
        <v>6.75</v>
      </c>
      <c r="I13" s="73">
        <v>0</v>
      </c>
      <c r="J13" s="55">
        <v>0</v>
      </c>
      <c r="K13" s="56">
        <v>0</v>
      </c>
      <c r="L13" s="73">
        <v>0</v>
      </c>
      <c r="M13" s="55">
        <v>0</v>
      </c>
      <c r="N13" s="56">
        <f t="shared" si="0"/>
        <v>0</v>
      </c>
      <c r="O13" s="73">
        <v>0</v>
      </c>
      <c r="P13" s="73">
        <v>0</v>
      </c>
      <c r="Q13" s="73">
        <v>0</v>
      </c>
      <c r="R13" s="55">
        <v>0</v>
      </c>
      <c r="S13" s="56">
        <v>0</v>
      </c>
      <c r="T13" s="55">
        <v>0</v>
      </c>
    </row>
    <row r="14" spans="1:20" ht="19.5" customHeight="1">
      <c r="A14" s="54" t="s">
        <v>99</v>
      </c>
      <c r="B14" s="54" t="s">
        <v>84</v>
      </c>
      <c r="C14" s="54" t="s">
        <v>100</v>
      </c>
      <c r="D14" s="54" t="s">
        <v>85</v>
      </c>
      <c r="E14" s="54" t="s">
        <v>101</v>
      </c>
      <c r="F14" s="73">
        <v>9</v>
      </c>
      <c r="G14" s="73">
        <v>0</v>
      </c>
      <c r="H14" s="73">
        <v>9</v>
      </c>
      <c r="I14" s="73">
        <v>0</v>
      </c>
      <c r="J14" s="55">
        <v>0</v>
      </c>
      <c r="K14" s="56">
        <v>0</v>
      </c>
      <c r="L14" s="73">
        <v>0</v>
      </c>
      <c r="M14" s="55">
        <v>0</v>
      </c>
      <c r="N14" s="56">
        <f t="shared" si="0"/>
        <v>0</v>
      </c>
      <c r="O14" s="73">
        <v>0</v>
      </c>
      <c r="P14" s="73">
        <v>0</v>
      </c>
      <c r="Q14" s="73">
        <v>0</v>
      </c>
      <c r="R14" s="55">
        <v>0</v>
      </c>
      <c r="S14" s="56">
        <v>0</v>
      </c>
      <c r="T14" s="5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8"/>
      <c r="B1" s="150"/>
      <c r="C1" s="150"/>
      <c r="D1" s="150"/>
      <c r="E1" s="150"/>
      <c r="F1" s="150"/>
      <c r="G1" s="150"/>
      <c r="H1" s="150"/>
      <c r="I1" s="150"/>
      <c r="J1" s="163" t="s">
        <v>102</v>
      </c>
    </row>
    <row r="2" spans="1:10" ht="19.5" customHeight="1">
      <c r="A2" s="34" t="s">
        <v>103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18" t="s">
        <v>0</v>
      </c>
      <c r="B3" s="119"/>
      <c r="C3" s="119"/>
      <c r="D3" s="119"/>
      <c r="E3" s="119"/>
      <c r="F3" s="151"/>
      <c r="G3" s="151"/>
      <c r="H3" s="151"/>
      <c r="I3" s="151"/>
      <c r="J3" s="38" t="s">
        <v>5</v>
      </c>
    </row>
    <row r="4" spans="1:10" ht="19.5" customHeight="1">
      <c r="A4" s="120" t="s">
        <v>58</v>
      </c>
      <c r="B4" s="122"/>
      <c r="C4" s="122"/>
      <c r="D4" s="122"/>
      <c r="E4" s="121"/>
      <c r="F4" s="152" t="s">
        <v>59</v>
      </c>
      <c r="G4" s="153" t="s">
        <v>104</v>
      </c>
      <c r="H4" s="154" t="s">
        <v>105</v>
      </c>
      <c r="I4" s="154" t="s">
        <v>106</v>
      </c>
      <c r="J4" s="159" t="s">
        <v>107</v>
      </c>
    </row>
    <row r="5" spans="1:10" ht="19.5" customHeight="1">
      <c r="A5" s="120" t="s">
        <v>69</v>
      </c>
      <c r="B5" s="122"/>
      <c r="C5" s="121"/>
      <c r="D5" s="155" t="s">
        <v>70</v>
      </c>
      <c r="E5" s="156" t="s">
        <v>108</v>
      </c>
      <c r="F5" s="153"/>
      <c r="G5" s="153"/>
      <c r="H5" s="154"/>
      <c r="I5" s="154"/>
      <c r="J5" s="159"/>
    </row>
    <row r="6" spans="1:10" ht="15" customHeight="1">
      <c r="A6" s="157" t="s">
        <v>79</v>
      </c>
      <c r="B6" s="157" t="s">
        <v>80</v>
      </c>
      <c r="C6" s="158" t="s">
        <v>81</v>
      </c>
      <c r="D6" s="159"/>
      <c r="E6" s="160"/>
      <c r="F6" s="153"/>
      <c r="G6" s="153"/>
      <c r="H6" s="154"/>
      <c r="I6" s="154"/>
      <c r="J6" s="159"/>
    </row>
    <row r="7" spans="1:10" ht="19.5" customHeight="1">
      <c r="A7" s="161" t="s">
        <v>38</v>
      </c>
      <c r="B7" s="161" t="s">
        <v>38</v>
      </c>
      <c r="C7" s="161" t="s">
        <v>38</v>
      </c>
      <c r="D7" s="162" t="s">
        <v>38</v>
      </c>
      <c r="E7" s="162" t="s">
        <v>59</v>
      </c>
      <c r="F7" s="139">
        <f aca="true" t="shared" si="0" ref="F7:F14">SUM(G7:J7)</f>
        <v>167.19</v>
      </c>
      <c r="G7" s="139">
        <v>127.19</v>
      </c>
      <c r="H7" s="139">
        <v>40</v>
      </c>
      <c r="I7" s="139">
        <v>0</v>
      </c>
      <c r="J7" s="164">
        <v>0</v>
      </c>
    </row>
    <row r="8" spans="1:10" ht="19.5" customHeight="1">
      <c r="A8" s="161" t="s">
        <v>82</v>
      </c>
      <c r="B8" s="161" t="s">
        <v>83</v>
      </c>
      <c r="C8" s="161" t="s">
        <v>84</v>
      </c>
      <c r="D8" s="162" t="s">
        <v>85</v>
      </c>
      <c r="E8" s="162" t="s">
        <v>86</v>
      </c>
      <c r="F8" s="139">
        <f t="shared" si="0"/>
        <v>40</v>
      </c>
      <c r="G8" s="139">
        <v>0</v>
      </c>
      <c r="H8" s="139">
        <v>40</v>
      </c>
      <c r="I8" s="139">
        <v>0</v>
      </c>
      <c r="J8" s="164">
        <v>0</v>
      </c>
    </row>
    <row r="9" spans="1:10" ht="19.5" customHeight="1">
      <c r="A9" s="161" t="s">
        <v>82</v>
      </c>
      <c r="B9" s="161" t="s">
        <v>83</v>
      </c>
      <c r="C9" s="161" t="s">
        <v>87</v>
      </c>
      <c r="D9" s="162" t="s">
        <v>85</v>
      </c>
      <c r="E9" s="162" t="s">
        <v>88</v>
      </c>
      <c r="F9" s="139">
        <f t="shared" si="0"/>
        <v>92.84</v>
      </c>
      <c r="G9" s="139">
        <v>92.84</v>
      </c>
      <c r="H9" s="139">
        <v>0</v>
      </c>
      <c r="I9" s="139">
        <v>0</v>
      </c>
      <c r="J9" s="164">
        <v>0</v>
      </c>
    </row>
    <row r="10" spans="1:10" ht="19.5" customHeight="1">
      <c r="A10" s="161" t="s">
        <v>89</v>
      </c>
      <c r="B10" s="161" t="s">
        <v>90</v>
      </c>
      <c r="C10" s="161" t="s">
        <v>90</v>
      </c>
      <c r="D10" s="162" t="s">
        <v>85</v>
      </c>
      <c r="E10" s="162" t="s">
        <v>91</v>
      </c>
      <c r="F10" s="139">
        <f t="shared" si="0"/>
        <v>12</v>
      </c>
      <c r="G10" s="139">
        <v>12</v>
      </c>
      <c r="H10" s="139">
        <v>0</v>
      </c>
      <c r="I10" s="139">
        <v>0</v>
      </c>
      <c r="J10" s="164">
        <v>0</v>
      </c>
    </row>
    <row r="11" spans="1:10" ht="19.5" customHeight="1">
      <c r="A11" s="161" t="s">
        <v>89</v>
      </c>
      <c r="B11" s="161" t="s">
        <v>90</v>
      </c>
      <c r="C11" s="161" t="s">
        <v>92</v>
      </c>
      <c r="D11" s="162" t="s">
        <v>85</v>
      </c>
      <c r="E11" s="162" t="s">
        <v>93</v>
      </c>
      <c r="F11" s="139">
        <f t="shared" si="0"/>
        <v>6</v>
      </c>
      <c r="G11" s="139">
        <v>6</v>
      </c>
      <c r="H11" s="139">
        <v>0</v>
      </c>
      <c r="I11" s="139">
        <v>0</v>
      </c>
      <c r="J11" s="164">
        <v>0</v>
      </c>
    </row>
    <row r="12" spans="1:10" ht="19.5" customHeight="1">
      <c r="A12" s="161" t="s">
        <v>89</v>
      </c>
      <c r="B12" s="161" t="s">
        <v>94</v>
      </c>
      <c r="C12" s="161" t="s">
        <v>94</v>
      </c>
      <c r="D12" s="162" t="s">
        <v>85</v>
      </c>
      <c r="E12" s="162" t="s">
        <v>95</v>
      </c>
      <c r="F12" s="139">
        <f t="shared" si="0"/>
        <v>0.6</v>
      </c>
      <c r="G12" s="139">
        <v>0.6</v>
      </c>
      <c r="H12" s="139">
        <v>0</v>
      </c>
      <c r="I12" s="139">
        <v>0</v>
      </c>
      <c r="J12" s="164">
        <v>0</v>
      </c>
    </row>
    <row r="13" spans="1:10" ht="19.5" customHeight="1">
      <c r="A13" s="161" t="s">
        <v>96</v>
      </c>
      <c r="B13" s="161" t="s">
        <v>97</v>
      </c>
      <c r="C13" s="161" t="s">
        <v>84</v>
      </c>
      <c r="D13" s="162" t="s">
        <v>85</v>
      </c>
      <c r="E13" s="162" t="s">
        <v>98</v>
      </c>
      <c r="F13" s="139">
        <f t="shared" si="0"/>
        <v>6.75</v>
      </c>
      <c r="G13" s="139">
        <v>6.75</v>
      </c>
      <c r="H13" s="139">
        <v>0</v>
      </c>
      <c r="I13" s="139">
        <v>0</v>
      </c>
      <c r="J13" s="164">
        <v>0</v>
      </c>
    </row>
    <row r="14" spans="1:10" ht="19.5" customHeight="1">
      <c r="A14" s="161" t="s">
        <v>99</v>
      </c>
      <c r="B14" s="161" t="s">
        <v>84</v>
      </c>
      <c r="C14" s="161" t="s">
        <v>100</v>
      </c>
      <c r="D14" s="162" t="s">
        <v>85</v>
      </c>
      <c r="E14" s="162" t="s">
        <v>101</v>
      </c>
      <c r="F14" s="139">
        <f t="shared" si="0"/>
        <v>9</v>
      </c>
      <c r="G14" s="139">
        <v>9</v>
      </c>
      <c r="H14" s="139">
        <v>0</v>
      </c>
      <c r="I14" s="139">
        <v>0</v>
      </c>
      <c r="J14" s="16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7"/>
      <c r="B1" s="117"/>
      <c r="C1" s="117"/>
      <c r="D1" s="117"/>
      <c r="E1" s="117"/>
      <c r="F1" s="117"/>
      <c r="G1" s="117"/>
      <c r="H1" s="38" t="s">
        <v>109</v>
      </c>
    </row>
    <row r="2" spans="1:8" ht="20.25" customHeight="1">
      <c r="A2" s="34" t="s">
        <v>110</v>
      </c>
      <c r="B2" s="34"/>
      <c r="C2" s="34"/>
      <c r="D2" s="34"/>
      <c r="E2" s="34"/>
      <c r="F2" s="34"/>
      <c r="G2" s="34"/>
      <c r="H2" s="34"/>
    </row>
    <row r="3" spans="1:8" ht="20.25" customHeight="1">
      <c r="A3" s="118" t="s">
        <v>0</v>
      </c>
      <c r="B3" s="119"/>
      <c r="C3" s="58"/>
      <c r="D3" s="58"/>
      <c r="E3" s="58"/>
      <c r="F3" s="58"/>
      <c r="G3" s="58"/>
      <c r="H3" s="38" t="s">
        <v>5</v>
      </c>
    </row>
    <row r="4" spans="1:8" ht="24" customHeight="1">
      <c r="A4" s="120" t="s">
        <v>6</v>
      </c>
      <c r="B4" s="121"/>
      <c r="C4" s="120" t="s">
        <v>7</v>
      </c>
      <c r="D4" s="122"/>
      <c r="E4" s="122"/>
      <c r="F4" s="122"/>
      <c r="G4" s="122"/>
      <c r="H4" s="121"/>
    </row>
    <row r="5" spans="1:8" ht="24" customHeight="1">
      <c r="A5" s="123" t="s">
        <v>8</v>
      </c>
      <c r="B5" s="124" t="s">
        <v>9</v>
      </c>
      <c r="C5" s="123" t="s">
        <v>8</v>
      </c>
      <c r="D5" s="123" t="s">
        <v>59</v>
      </c>
      <c r="E5" s="124" t="s">
        <v>111</v>
      </c>
      <c r="F5" s="125" t="s">
        <v>112</v>
      </c>
      <c r="G5" s="124" t="s">
        <v>113</v>
      </c>
      <c r="H5" s="125" t="s">
        <v>114</v>
      </c>
    </row>
    <row r="6" spans="1:8" ht="24" customHeight="1">
      <c r="A6" s="126" t="s">
        <v>115</v>
      </c>
      <c r="B6" s="127">
        <f>SUM(B7:B9)</f>
        <v>167.19</v>
      </c>
      <c r="C6" s="128" t="s">
        <v>116</v>
      </c>
      <c r="D6" s="127">
        <f aca="true" t="shared" si="0" ref="D6:D36">SUM(E6:H6)</f>
        <v>167.19</v>
      </c>
      <c r="E6" s="129">
        <f>SUM(E7:E36)</f>
        <v>167.19</v>
      </c>
      <c r="F6" s="130">
        <f>SUM(F7:F36)</f>
        <v>0</v>
      </c>
      <c r="G6" s="130">
        <f>SUM(G7:G36)</f>
        <v>0</v>
      </c>
      <c r="H6" s="130">
        <f>SUM(H7:H36)</f>
        <v>0</v>
      </c>
    </row>
    <row r="7" spans="1:8" ht="24" customHeight="1">
      <c r="A7" s="126" t="s">
        <v>117</v>
      </c>
      <c r="B7" s="127">
        <v>167.19</v>
      </c>
      <c r="C7" s="128" t="s">
        <v>118</v>
      </c>
      <c r="D7" s="127">
        <f t="shared" si="0"/>
        <v>132.84</v>
      </c>
      <c r="E7" s="129">
        <v>132.84</v>
      </c>
      <c r="F7" s="131">
        <v>0</v>
      </c>
      <c r="G7" s="131">
        <v>0</v>
      </c>
      <c r="H7" s="132">
        <v>0</v>
      </c>
    </row>
    <row r="8" spans="1:8" ht="24" customHeight="1">
      <c r="A8" s="126" t="s">
        <v>119</v>
      </c>
      <c r="B8" s="127">
        <v>0</v>
      </c>
      <c r="C8" s="128" t="s">
        <v>120</v>
      </c>
      <c r="D8" s="127">
        <f t="shared" si="0"/>
        <v>0</v>
      </c>
      <c r="E8" s="129">
        <v>0</v>
      </c>
      <c r="F8" s="129">
        <v>0</v>
      </c>
      <c r="G8" s="129">
        <v>0</v>
      </c>
      <c r="H8" s="127">
        <v>0</v>
      </c>
    </row>
    <row r="9" spans="1:8" ht="24" customHeight="1">
      <c r="A9" s="126" t="s">
        <v>121</v>
      </c>
      <c r="B9" s="127">
        <v>0</v>
      </c>
      <c r="C9" s="128" t="s">
        <v>122</v>
      </c>
      <c r="D9" s="127">
        <f t="shared" si="0"/>
        <v>0</v>
      </c>
      <c r="E9" s="129">
        <v>0</v>
      </c>
      <c r="F9" s="129">
        <v>0</v>
      </c>
      <c r="G9" s="129">
        <v>0</v>
      </c>
      <c r="H9" s="127">
        <v>0</v>
      </c>
    </row>
    <row r="10" spans="1:8" ht="24" customHeight="1">
      <c r="A10" s="126" t="s">
        <v>123</v>
      </c>
      <c r="B10" s="127">
        <f>SUM(B11:B14)</f>
        <v>0</v>
      </c>
      <c r="C10" s="128" t="s">
        <v>124</v>
      </c>
      <c r="D10" s="127">
        <f t="shared" si="0"/>
        <v>0</v>
      </c>
      <c r="E10" s="129">
        <v>0</v>
      </c>
      <c r="F10" s="129">
        <v>0</v>
      </c>
      <c r="G10" s="129">
        <v>0</v>
      </c>
      <c r="H10" s="127">
        <v>0</v>
      </c>
    </row>
    <row r="11" spans="1:8" ht="24" customHeight="1">
      <c r="A11" s="126" t="s">
        <v>117</v>
      </c>
      <c r="B11" s="127">
        <v>0</v>
      </c>
      <c r="C11" s="128" t="s">
        <v>125</v>
      </c>
      <c r="D11" s="127">
        <f t="shared" si="0"/>
        <v>0</v>
      </c>
      <c r="E11" s="129">
        <v>0</v>
      </c>
      <c r="F11" s="129">
        <v>0</v>
      </c>
      <c r="G11" s="129">
        <v>0</v>
      </c>
      <c r="H11" s="127">
        <v>0</v>
      </c>
    </row>
    <row r="12" spans="1:8" ht="24" customHeight="1">
      <c r="A12" s="126" t="s">
        <v>119</v>
      </c>
      <c r="B12" s="127">
        <v>0</v>
      </c>
      <c r="C12" s="128" t="s">
        <v>126</v>
      </c>
      <c r="D12" s="127">
        <f t="shared" si="0"/>
        <v>0</v>
      </c>
      <c r="E12" s="129">
        <v>0</v>
      </c>
      <c r="F12" s="129">
        <v>0</v>
      </c>
      <c r="G12" s="129">
        <v>0</v>
      </c>
      <c r="H12" s="127">
        <v>0</v>
      </c>
    </row>
    <row r="13" spans="1:8" ht="24" customHeight="1">
      <c r="A13" s="126" t="s">
        <v>121</v>
      </c>
      <c r="B13" s="127">
        <v>0</v>
      </c>
      <c r="C13" s="128" t="s">
        <v>127</v>
      </c>
      <c r="D13" s="127">
        <f t="shared" si="0"/>
        <v>0</v>
      </c>
      <c r="E13" s="129">
        <v>0</v>
      </c>
      <c r="F13" s="129">
        <v>0</v>
      </c>
      <c r="G13" s="129">
        <v>0</v>
      </c>
      <c r="H13" s="127">
        <v>0</v>
      </c>
    </row>
    <row r="14" spans="1:8" ht="24" customHeight="1">
      <c r="A14" s="126" t="s">
        <v>128</v>
      </c>
      <c r="B14" s="127">
        <v>0</v>
      </c>
      <c r="C14" s="128" t="s">
        <v>129</v>
      </c>
      <c r="D14" s="127">
        <f t="shared" si="0"/>
        <v>18.6</v>
      </c>
      <c r="E14" s="129">
        <v>18.6</v>
      </c>
      <c r="F14" s="129">
        <v>0</v>
      </c>
      <c r="G14" s="129">
        <v>0</v>
      </c>
      <c r="H14" s="127">
        <v>0</v>
      </c>
    </row>
    <row r="15" spans="1:8" ht="24" customHeight="1">
      <c r="A15" s="133"/>
      <c r="B15" s="127"/>
      <c r="C15" s="134" t="s">
        <v>130</v>
      </c>
      <c r="D15" s="127">
        <f t="shared" si="0"/>
        <v>0</v>
      </c>
      <c r="E15" s="129">
        <v>0</v>
      </c>
      <c r="F15" s="129">
        <v>0</v>
      </c>
      <c r="G15" s="129">
        <v>0</v>
      </c>
      <c r="H15" s="127">
        <v>0</v>
      </c>
    </row>
    <row r="16" spans="1:8" ht="24" customHeight="1">
      <c r="A16" s="133"/>
      <c r="B16" s="127"/>
      <c r="C16" s="134" t="s">
        <v>131</v>
      </c>
      <c r="D16" s="127">
        <f t="shared" si="0"/>
        <v>6.75</v>
      </c>
      <c r="E16" s="129">
        <v>6.75</v>
      </c>
      <c r="F16" s="129">
        <v>0</v>
      </c>
      <c r="G16" s="129">
        <v>0</v>
      </c>
      <c r="H16" s="127">
        <v>0</v>
      </c>
    </row>
    <row r="17" spans="1:8" ht="24" customHeight="1">
      <c r="A17" s="133"/>
      <c r="B17" s="127"/>
      <c r="C17" s="134" t="s">
        <v>132</v>
      </c>
      <c r="D17" s="127">
        <f t="shared" si="0"/>
        <v>0</v>
      </c>
      <c r="E17" s="129">
        <v>0</v>
      </c>
      <c r="F17" s="129">
        <v>0</v>
      </c>
      <c r="G17" s="129">
        <v>0</v>
      </c>
      <c r="H17" s="127">
        <v>0</v>
      </c>
    </row>
    <row r="18" spans="1:8" ht="24" customHeight="1">
      <c r="A18" s="133"/>
      <c r="B18" s="127"/>
      <c r="C18" s="134" t="s">
        <v>133</v>
      </c>
      <c r="D18" s="127">
        <f t="shared" si="0"/>
        <v>0</v>
      </c>
      <c r="E18" s="129">
        <v>0</v>
      </c>
      <c r="F18" s="129">
        <v>0</v>
      </c>
      <c r="G18" s="129">
        <v>0</v>
      </c>
      <c r="H18" s="127">
        <v>0</v>
      </c>
    </row>
    <row r="19" spans="1:8" ht="24" customHeight="1">
      <c r="A19" s="133"/>
      <c r="B19" s="127"/>
      <c r="C19" s="134" t="s">
        <v>134</v>
      </c>
      <c r="D19" s="127">
        <f t="shared" si="0"/>
        <v>0</v>
      </c>
      <c r="E19" s="129">
        <v>0</v>
      </c>
      <c r="F19" s="129">
        <v>0</v>
      </c>
      <c r="G19" s="129">
        <v>0</v>
      </c>
      <c r="H19" s="127">
        <v>0</v>
      </c>
    </row>
    <row r="20" spans="1:8" ht="24" customHeight="1">
      <c r="A20" s="133"/>
      <c r="B20" s="127"/>
      <c r="C20" s="134" t="s">
        <v>135</v>
      </c>
      <c r="D20" s="127">
        <f t="shared" si="0"/>
        <v>0</v>
      </c>
      <c r="E20" s="129">
        <v>0</v>
      </c>
      <c r="F20" s="129">
        <v>0</v>
      </c>
      <c r="G20" s="129">
        <v>0</v>
      </c>
      <c r="H20" s="127">
        <v>0</v>
      </c>
    </row>
    <row r="21" spans="1:8" ht="24" customHeight="1">
      <c r="A21" s="133"/>
      <c r="B21" s="127"/>
      <c r="C21" s="134" t="s">
        <v>136</v>
      </c>
      <c r="D21" s="127">
        <f t="shared" si="0"/>
        <v>0</v>
      </c>
      <c r="E21" s="129">
        <v>0</v>
      </c>
      <c r="F21" s="129">
        <v>0</v>
      </c>
      <c r="G21" s="129">
        <v>0</v>
      </c>
      <c r="H21" s="127">
        <v>0</v>
      </c>
    </row>
    <row r="22" spans="1:8" ht="24" customHeight="1">
      <c r="A22" s="133"/>
      <c r="B22" s="127"/>
      <c r="C22" s="134" t="s">
        <v>137</v>
      </c>
      <c r="D22" s="127">
        <f t="shared" si="0"/>
        <v>0</v>
      </c>
      <c r="E22" s="129">
        <v>0</v>
      </c>
      <c r="F22" s="129">
        <v>0</v>
      </c>
      <c r="G22" s="129">
        <v>0</v>
      </c>
      <c r="H22" s="127">
        <v>0</v>
      </c>
    </row>
    <row r="23" spans="1:8" ht="24" customHeight="1">
      <c r="A23" s="133"/>
      <c r="B23" s="127"/>
      <c r="C23" s="134" t="s">
        <v>138</v>
      </c>
      <c r="D23" s="127">
        <f t="shared" si="0"/>
        <v>0</v>
      </c>
      <c r="E23" s="129">
        <v>0</v>
      </c>
      <c r="F23" s="129">
        <v>0</v>
      </c>
      <c r="G23" s="129">
        <v>0</v>
      </c>
      <c r="H23" s="127">
        <v>0</v>
      </c>
    </row>
    <row r="24" spans="1:8" ht="24" customHeight="1">
      <c r="A24" s="133"/>
      <c r="B24" s="127"/>
      <c r="C24" s="135" t="s">
        <v>139</v>
      </c>
      <c r="D24" s="127">
        <f t="shared" si="0"/>
        <v>0</v>
      </c>
      <c r="E24" s="129">
        <v>0</v>
      </c>
      <c r="F24" s="129">
        <v>0</v>
      </c>
      <c r="G24" s="129">
        <v>0</v>
      </c>
      <c r="H24" s="127">
        <v>0</v>
      </c>
    </row>
    <row r="25" spans="1:8" ht="24" customHeight="1">
      <c r="A25" s="136"/>
      <c r="B25" s="130"/>
      <c r="C25" s="137" t="s">
        <v>140</v>
      </c>
      <c r="D25" s="130">
        <f t="shared" si="0"/>
        <v>0</v>
      </c>
      <c r="E25" s="130">
        <v>0</v>
      </c>
      <c r="F25" s="130">
        <v>0</v>
      </c>
      <c r="G25" s="130">
        <v>0</v>
      </c>
      <c r="H25" s="130">
        <v>0</v>
      </c>
    </row>
    <row r="26" spans="1:8" ht="24" customHeight="1">
      <c r="A26" s="126"/>
      <c r="B26" s="130"/>
      <c r="C26" s="137" t="s">
        <v>141</v>
      </c>
      <c r="D26" s="130">
        <f t="shared" si="0"/>
        <v>9</v>
      </c>
      <c r="E26" s="130">
        <v>9</v>
      </c>
      <c r="F26" s="130">
        <v>0</v>
      </c>
      <c r="G26" s="130">
        <v>0</v>
      </c>
      <c r="H26" s="130">
        <v>0</v>
      </c>
    </row>
    <row r="27" spans="1:8" ht="24" customHeight="1">
      <c r="A27" s="126"/>
      <c r="B27" s="130"/>
      <c r="C27" s="137" t="s">
        <v>142</v>
      </c>
      <c r="D27" s="130">
        <f t="shared" si="0"/>
        <v>0</v>
      </c>
      <c r="E27" s="130">
        <v>0</v>
      </c>
      <c r="F27" s="130">
        <v>0</v>
      </c>
      <c r="G27" s="130">
        <v>0</v>
      </c>
      <c r="H27" s="130">
        <v>0</v>
      </c>
    </row>
    <row r="28" spans="1:8" ht="24" customHeight="1">
      <c r="A28" s="126"/>
      <c r="B28" s="130"/>
      <c r="C28" s="137" t="s">
        <v>143</v>
      </c>
      <c r="D28" s="130">
        <f t="shared" si="0"/>
        <v>0</v>
      </c>
      <c r="E28" s="130">
        <v>0</v>
      </c>
      <c r="F28" s="130">
        <v>0</v>
      </c>
      <c r="G28" s="130">
        <v>0</v>
      </c>
      <c r="H28" s="130">
        <v>0</v>
      </c>
    </row>
    <row r="29" spans="1:8" ht="24" customHeight="1">
      <c r="A29" s="126"/>
      <c r="B29" s="130"/>
      <c r="C29" s="137" t="s">
        <v>144</v>
      </c>
      <c r="D29" s="130">
        <f t="shared" si="0"/>
        <v>0</v>
      </c>
      <c r="E29" s="130">
        <v>0</v>
      </c>
      <c r="F29" s="130">
        <v>0</v>
      </c>
      <c r="G29" s="130">
        <v>0</v>
      </c>
      <c r="H29" s="130">
        <v>0</v>
      </c>
    </row>
    <row r="30" spans="1:8" ht="24" customHeight="1">
      <c r="A30" s="138"/>
      <c r="B30" s="139"/>
      <c r="C30" s="140" t="s">
        <v>145</v>
      </c>
      <c r="D30" s="132">
        <f t="shared" si="0"/>
        <v>0</v>
      </c>
      <c r="E30" s="141">
        <v>0</v>
      </c>
      <c r="F30" s="141">
        <v>0</v>
      </c>
      <c r="G30" s="141">
        <v>0</v>
      </c>
      <c r="H30" s="141">
        <v>0</v>
      </c>
    </row>
    <row r="31" spans="1:8" ht="24" customHeight="1">
      <c r="A31" s="142"/>
      <c r="B31" s="129"/>
      <c r="C31" s="143" t="s">
        <v>146</v>
      </c>
      <c r="D31" s="127">
        <f t="shared" si="0"/>
        <v>0</v>
      </c>
      <c r="E31" s="144">
        <v>0</v>
      </c>
      <c r="F31" s="144">
        <v>0</v>
      </c>
      <c r="G31" s="144">
        <v>0</v>
      </c>
      <c r="H31" s="144">
        <v>0</v>
      </c>
    </row>
    <row r="32" spans="1:8" ht="24" customHeight="1">
      <c r="A32" s="145"/>
      <c r="B32" s="130"/>
      <c r="C32" s="146" t="s">
        <v>147</v>
      </c>
      <c r="D32" s="130">
        <f t="shared" si="0"/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 ht="24" customHeight="1">
      <c r="A33" s="145"/>
      <c r="B33" s="130"/>
      <c r="C33" s="146" t="s">
        <v>148</v>
      </c>
      <c r="D33" s="130">
        <f t="shared" si="0"/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 ht="24" customHeight="1">
      <c r="A34" s="145"/>
      <c r="B34" s="130"/>
      <c r="C34" s="146" t="s">
        <v>149</v>
      </c>
      <c r="D34" s="130">
        <f t="shared" si="0"/>
        <v>0</v>
      </c>
      <c r="E34" s="130">
        <v>0</v>
      </c>
      <c r="F34" s="130">
        <v>0</v>
      </c>
      <c r="G34" s="130">
        <v>0</v>
      </c>
      <c r="H34" s="130">
        <v>0</v>
      </c>
    </row>
    <row r="35" spans="1:8" ht="24" customHeight="1">
      <c r="A35" s="145"/>
      <c r="B35" s="130"/>
      <c r="C35" s="146" t="s">
        <v>150</v>
      </c>
      <c r="D35" s="130">
        <f t="shared" si="0"/>
        <v>0</v>
      </c>
      <c r="E35" s="130">
        <v>0</v>
      </c>
      <c r="F35" s="130">
        <v>0</v>
      </c>
      <c r="G35" s="130">
        <v>0</v>
      </c>
      <c r="H35" s="130">
        <v>0</v>
      </c>
    </row>
    <row r="36" spans="1:8" ht="24" customHeight="1">
      <c r="A36" s="145"/>
      <c r="B36" s="130"/>
      <c r="C36" s="146" t="s">
        <v>151</v>
      </c>
      <c r="D36" s="130">
        <f t="shared" si="0"/>
        <v>0</v>
      </c>
      <c r="E36" s="130">
        <v>0</v>
      </c>
      <c r="F36" s="130">
        <v>0</v>
      </c>
      <c r="G36" s="130">
        <v>0</v>
      </c>
      <c r="H36" s="130">
        <v>0</v>
      </c>
    </row>
    <row r="37" spans="1:8" ht="24" customHeight="1">
      <c r="A37" s="147"/>
      <c r="B37" s="148"/>
      <c r="C37" s="147"/>
      <c r="D37" s="148"/>
      <c r="E37" s="130"/>
      <c r="F37" s="130"/>
      <c r="G37" s="130" t="s">
        <v>38</v>
      </c>
      <c r="H37" s="130"/>
    </row>
    <row r="38" spans="1:8" ht="24" customHeight="1">
      <c r="A38" s="145"/>
      <c r="B38" s="130"/>
      <c r="C38" s="145" t="s">
        <v>152</v>
      </c>
      <c r="D38" s="130">
        <f>SUM(E38:H38)</f>
        <v>0</v>
      </c>
      <c r="E38" s="130">
        <f>SUM(B7,B11)-SUM(E6)</f>
        <v>0</v>
      </c>
      <c r="F38" s="130">
        <f>SUM(B8,B12)-SUM(F6)</f>
        <v>0</v>
      </c>
      <c r="G38" s="130">
        <f>SUM(B9,B13)-SUM(G6)</f>
        <v>0</v>
      </c>
      <c r="H38" s="130">
        <f>SUM(B14)-SUM(H6)</f>
        <v>0</v>
      </c>
    </row>
    <row r="39" spans="1:8" ht="24" customHeight="1">
      <c r="A39" s="145"/>
      <c r="B39" s="149"/>
      <c r="C39" s="145"/>
      <c r="D39" s="148"/>
      <c r="E39" s="130"/>
      <c r="F39" s="130"/>
      <c r="G39" s="130"/>
      <c r="H39" s="130"/>
    </row>
    <row r="40" spans="1:8" ht="24" customHeight="1">
      <c r="A40" s="147" t="s">
        <v>54</v>
      </c>
      <c r="B40" s="149">
        <f>SUM(B6,B10)</f>
        <v>167.19</v>
      </c>
      <c r="C40" s="147" t="s">
        <v>55</v>
      </c>
      <c r="D40" s="148">
        <f>SUM(D7:D38)</f>
        <v>167.19</v>
      </c>
      <c r="E40" s="148">
        <f>SUM(E7:E38)</f>
        <v>167.19</v>
      </c>
      <c r="F40" s="148">
        <f>SUM(F7:F38)</f>
        <v>0</v>
      </c>
      <c r="G40" s="148">
        <f>SUM(G7:G38)</f>
        <v>0</v>
      </c>
      <c r="H40" s="14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O1" s="33" t="s">
        <v>153</v>
      </c>
    </row>
    <row r="2" spans="1:41" ht="19.5" customHeight="1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9.5" customHeight="1">
      <c r="A3" s="35" t="s">
        <v>0</v>
      </c>
      <c r="B3" s="36"/>
      <c r="C3" s="36"/>
      <c r="D3" s="36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92"/>
      <c r="AJ3" s="92"/>
      <c r="AK3" s="92"/>
      <c r="AL3" s="92"/>
      <c r="AO3" s="38" t="s">
        <v>5</v>
      </c>
    </row>
    <row r="4" spans="1:41" ht="19.5" customHeight="1">
      <c r="A4" s="39" t="s">
        <v>58</v>
      </c>
      <c r="B4" s="40"/>
      <c r="C4" s="40"/>
      <c r="D4" s="41"/>
      <c r="E4" s="106" t="s">
        <v>155</v>
      </c>
      <c r="F4" s="96" t="s">
        <v>156</v>
      </c>
      <c r="G4" s="97"/>
      <c r="H4" s="97"/>
      <c r="I4" s="97"/>
      <c r="J4" s="97"/>
      <c r="K4" s="97"/>
      <c r="L4" s="97"/>
      <c r="M4" s="97"/>
      <c r="N4" s="97"/>
      <c r="O4" s="101"/>
      <c r="P4" s="96" t="s">
        <v>157</v>
      </c>
      <c r="Q4" s="97"/>
      <c r="R4" s="97"/>
      <c r="S4" s="97"/>
      <c r="T4" s="97"/>
      <c r="U4" s="97"/>
      <c r="V4" s="97"/>
      <c r="W4" s="97"/>
      <c r="X4" s="97"/>
      <c r="Y4" s="101"/>
      <c r="Z4" s="96" t="s">
        <v>158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101"/>
    </row>
    <row r="5" spans="1:41" ht="19.5" customHeight="1">
      <c r="A5" s="75" t="s">
        <v>69</v>
      </c>
      <c r="B5" s="77"/>
      <c r="C5" s="86" t="s">
        <v>70</v>
      </c>
      <c r="D5" s="45" t="s">
        <v>108</v>
      </c>
      <c r="E5" s="107"/>
      <c r="F5" s="63" t="s">
        <v>59</v>
      </c>
      <c r="G5" s="108" t="s">
        <v>159</v>
      </c>
      <c r="H5" s="109"/>
      <c r="I5" s="115"/>
      <c r="J5" s="108" t="s">
        <v>160</v>
      </c>
      <c r="K5" s="109"/>
      <c r="L5" s="115"/>
      <c r="M5" s="108" t="s">
        <v>161</v>
      </c>
      <c r="N5" s="109"/>
      <c r="O5" s="115"/>
      <c r="P5" s="85" t="s">
        <v>59</v>
      </c>
      <c r="Q5" s="108" t="s">
        <v>159</v>
      </c>
      <c r="R5" s="109"/>
      <c r="S5" s="115"/>
      <c r="T5" s="108" t="s">
        <v>160</v>
      </c>
      <c r="U5" s="109"/>
      <c r="V5" s="115"/>
      <c r="W5" s="108" t="s">
        <v>161</v>
      </c>
      <c r="X5" s="109"/>
      <c r="Y5" s="115"/>
      <c r="Z5" s="63" t="s">
        <v>59</v>
      </c>
      <c r="AA5" s="108" t="s">
        <v>159</v>
      </c>
      <c r="AB5" s="109"/>
      <c r="AC5" s="115"/>
      <c r="AD5" s="108" t="s">
        <v>160</v>
      </c>
      <c r="AE5" s="109"/>
      <c r="AF5" s="115"/>
      <c r="AG5" s="108" t="s">
        <v>161</v>
      </c>
      <c r="AH5" s="109"/>
      <c r="AI5" s="115"/>
      <c r="AJ5" s="108" t="s">
        <v>162</v>
      </c>
      <c r="AK5" s="109"/>
      <c r="AL5" s="115"/>
      <c r="AM5" s="108" t="s">
        <v>114</v>
      </c>
      <c r="AN5" s="109"/>
      <c r="AO5" s="115"/>
    </row>
    <row r="6" spans="1:41" ht="29.25" customHeight="1">
      <c r="A6" s="110" t="s">
        <v>79</v>
      </c>
      <c r="B6" s="110" t="s">
        <v>80</v>
      </c>
      <c r="C6" s="51"/>
      <c r="D6" s="51"/>
      <c r="E6" s="111"/>
      <c r="F6" s="88"/>
      <c r="G6" s="68" t="s">
        <v>74</v>
      </c>
      <c r="H6" s="112" t="s">
        <v>104</v>
      </c>
      <c r="I6" s="112" t="s">
        <v>105</v>
      </c>
      <c r="J6" s="68" t="s">
        <v>74</v>
      </c>
      <c r="K6" s="112" t="s">
        <v>104</v>
      </c>
      <c r="L6" s="112" t="s">
        <v>105</v>
      </c>
      <c r="M6" s="68" t="s">
        <v>74</v>
      </c>
      <c r="N6" s="112" t="s">
        <v>104</v>
      </c>
      <c r="O6" s="70" t="s">
        <v>105</v>
      </c>
      <c r="P6" s="88"/>
      <c r="Q6" s="116" t="s">
        <v>74</v>
      </c>
      <c r="R6" s="52" t="s">
        <v>104</v>
      </c>
      <c r="S6" s="52" t="s">
        <v>105</v>
      </c>
      <c r="T6" s="116" t="s">
        <v>74</v>
      </c>
      <c r="U6" s="52" t="s">
        <v>104</v>
      </c>
      <c r="V6" s="51" t="s">
        <v>105</v>
      </c>
      <c r="W6" s="46" t="s">
        <v>74</v>
      </c>
      <c r="X6" s="116" t="s">
        <v>104</v>
      </c>
      <c r="Y6" s="52" t="s">
        <v>105</v>
      </c>
      <c r="Z6" s="88"/>
      <c r="AA6" s="68" t="s">
        <v>74</v>
      </c>
      <c r="AB6" s="110" t="s">
        <v>104</v>
      </c>
      <c r="AC6" s="110" t="s">
        <v>105</v>
      </c>
      <c r="AD6" s="68" t="s">
        <v>74</v>
      </c>
      <c r="AE6" s="110" t="s">
        <v>104</v>
      </c>
      <c r="AF6" s="110" t="s">
        <v>105</v>
      </c>
      <c r="AG6" s="68" t="s">
        <v>74</v>
      </c>
      <c r="AH6" s="112" t="s">
        <v>104</v>
      </c>
      <c r="AI6" s="112" t="s">
        <v>105</v>
      </c>
      <c r="AJ6" s="68" t="s">
        <v>74</v>
      </c>
      <c r="AK6" s="112" t="s">
        <v>104</v>
      </c>
      <c r="AL6" s="112" t="s">
        <v>105</v>
      </c>
      <c r="AM6" s="68" t="s">
        <v>74</v>
      </c>
      <c r="AN6" s="112" t="s">
        <v>104</v>
      </c>
      <c r="AO6" s="112" t="s">
        <v>105</v>
      </c>
    </row>
    <row r="7" spans="1:41" ht="19.5" customHeight="1">
      <c r="A7" s="54" t="s">
        <v>38</v>
      </c>
      <c r="B7" s="54" t="s">
        <v>38</v>
      </c>
      <c r="C7" s="54" t="s">
        <v>38</v>
      </c>
      <c r="D7" s="54" t="s">
        <v>59</v>
      </c>
      <c r="E7" s="73">
        <f>SUM(F7,P7,Z7)</f>
        <v>167.19</v>
      </c>
      <c r="F7" s="73">
        <f>SUM(G7,J7,M7)</f>
        <v>167.19</v>
      </c>
      <c r="G7" s="73">
        <f>SUM(H7:I7)</f>
        <v>167.19</v>
      </c>
      <c r="H7" s="73">
        <v>127.19</v>
      </c>
      <c r="I7" s="55">
        <v>40</v>
      </c>
      <c r="J7" s="73">
        <f>SUM(K7:L7)</f>
        <v>0</v>
      </c>
      <c r="K7" s="73">
        <v>0</v>
      </c>
      <c r="L7" s="55">
        <v>0</v>
      </c>
      <c r="M7" s="73">
        <f>SUM(N7:O7)</f>
        <v>0</v>
      </c>
      <c r="N7" s="73">
        <v>0</v>
      </c>
      <c r="O7" s="55">
        <v>0</v>
      </c>
      <c r="P7" s="56">
        <f>SUM(Q7,T7,W7)</f>
        <v>0</v>
      </c>
      <c r="Q7" s="73">
        <f>SUM(R7:S7)</f>
        <v>0</v>
      </c>
      <c r="R7" s="73">
        <v>0</v>
      </c>
      <c r="S7" s="55">
        <v>0</v>
      </c>
      <c r="T7" s="73">
        <f>SUM(U7:V7)</f>
        <v>0</v>
      </c>
      <c r="U7" s="73">
        <v>0</v>
      </c>
      <c r="V7" s="73">
        <v>0</v>
      </c>
      <c r="W7" s="73">
        <f>SUM(X7:Y7)</f>
        <v>0</v>
      </c>
      <c r="X7" s="73">
        <v>0</v>
      </c>
      <c r="Y7" s="55">
        <v>0</v>
      </c>
      <c r="Z7" s="56">
        <f>SUM(AA7,AD7,AG7,AJ7,AM7)</f>
        <v>0</v>
      </c>
      <c r="AA7" s="73">
        <f>SUM(AB7:AC7)</f>
        <v>0</v>
      </c>
      <c r="AB7" s="73">
        <v>0</v>
      </c>
      <c r="AC7" s="55">
        <v>0</v>
      </c>
      <c r="AD7" s="73">
        <f>SUM(AE7:AF7)</f>
        <v>0</v>
      </c>
      <c r="AE7" s="73">
        <v>0</v>
      </c>
      <c r="AF7" s="55">
        <v>0</v>
      </c>
      <c r="AG7" s="73">
        <f>SUM(AH7:AI7)</f>
        <v>0</v>
      </c>
      <c r="AH7" s="73">
        <v>0</v>
      </c>
      <c r="AI7" s="55">
        <v>0</v>
      </c>
      <c r="AJ7" s="73">
        <f>SUM(AK7:AL7)</f>
        <v>0</v>
      </c>
      <c r="AK7" s="73">
        <v>0</v>
      </c>
      <c r="AL7" s="55">
        <v>0</v>
      </c>
      <c r="AM7" s="73">
        <f>SUM(AN7:AO7)</f>
        <v>0</v>
      </c>
      <c r="AN7" s="73">
        <v>0</v>
      </c>
      <c r="AO7" s="55">
        <v>0</v>
      </c>
    </row>
    <row r="8" spans="1:41" ht="19.5" customHeight="1">
      <c r="A8" s="54" t="s">
        <v>38</v>
      </c>
      <c r="B8" s="54" t="s">
        <v>163</v>
      </c>
      <c r="C8" s="54" t="s">
        <v>38</v>
      </c>
      <c r="D8" s="54" t="s">
        <v>164</v>
      </c>
      <c r="E8" s="73">
        <f>SUM(F8,P8,Z8)</f>
        <v>167.19</v>
      </c>
      <c r="F8" s="73">
        <f>SUM(G8,J8,M8)</f>
        <v>167.19</v>
      </c>
      <c r="G8" s="73">
        <f>SUM(H8:I8)</f>
        <v>167.19</v>
      </c>
      <c r="H8" s="73">
        <v>127.19</v>
      </c>
      <c r="I8" s="55">
        <v>40</v>
      </c>
      <c r="J8" s="73">
        <f>SUM(K8:L8)</f>
        <v>0</v>
      </c>
      <c r="K8" s="73">
        <v>0</v>
      </c>
      <c r="L8" s="55">
        <v>0</v>
      </c>
      <c r="M8" s="73">
        <f>SUM(N8:O8)</f>
        <v>0</v>
      </c>
      <c r="N8" s="73">
        <v>0</v>
      </c>
      <c r="O8" s="55">
        <v>0</v>
      </c>
      <c r="P8" s="56">
        <f>SUM(Q8,T8,W8)</f>
        <v>0</v>
      </c>
      <c r="Q8" s="73">
        <f>SUM(R8:S8)</f>
        <v>0</v>
      </c>
      <c r="R8" s="73">
        <v>0</v>
      </c>
      <c r="S8" s="55">
        <v>0</v>
      </c>
      <c r="T8" s="73">
        <f>SUM(U8:V8)</f>
        <v>0</v>
      </c>
      <c r="U8" s="73">
        <v>0</v>
      </c>
      <c r="V8" s="73">
        <v>0</v>
      </c>
      <c r="W8" s="73">
        <f>SUM(X8:Y8)</f>
        <v>0</v>
      </c>
      <c r="X8" s="73">
        <v>0</v>
      </c>
      <c r="Y8" s="55">
        <v>0</v>
      </c>
      <c r="Z8" s="56">
        <f>SUM(AA8,AD8,AG8,AJ8,AM8)</f>
        <v>0</v>
      </c>
      <c r="AA8" s="73">
        <f>SUM(AB8:AC8)</f>
        <v>0</v>
      </c>
      <c r="AB8" s="73">
        <v>0</v>
      </c>
      <c r="AC8" s="55">
        <v>0</v>
      </c>
      <c r="AD8" s="73">
        <f>SUM(AE8:AF8)</f>
        <v>0</v>
      </c>
      <c r="AE8" s="73">
        <v>0</v>
      </c>
      <c r="AF8" s="55">
        <v>0</v>
      </c>
      <c r="AG8" s="73">
        <f>SUM(AH8:AI8)</f>
        <v>0</v>
      </c>
      <c r="AH8" s="73">
        <v>0</v>
      </c>
      <c r="AI8" s="55">
        <v>0</v>
      </c>
      <c r="AJ8" s="73">
        <f>SUM(AK8:AL8)</f>
        <v>0</v>
      </c>
      <c r="AK8" s="73">
        <v>0</v>
      </c>
      <c r="AL8" s="55">
        <v>0</v>
      </c>
      <c r="AM8" s="73">
        <f>SUM(AN8:AO8)</f>
        <v>0</v>
      </c>
      <c r="AN8" s="73">
        <v>0</v>
      </c>
      <c r="AO8" s="55">
        <v>0</v>
      </c>
    </row>
    <row r="9" spans="1:41" ht="19.5" customHeight="1">
      <c r="A9" s="54" t="s">
        <v>163</v>
      </c>
      <c r="B9" s="54" t="s">
        <v>165</v>
      </c>
      <c r="C9" s="54" t="s">
        <v>85</v>
      </c>
      <c r="D9" s="54" t="s">
        <v>166</v>
      </c>
      <c r="E9" s="73">
        <f>SUM(F9,P9,Z9)</f>
        <v>112.79</v>
      </c>
      <c r="F9" s="73">
        <f>SUM(G9,J9,M9)</f>
        <v>112.79</v>
      </c>
      <c r="G9" s="73">
        <f>SUM(H9:I9)</f>
        <v>112.79</v>
      </c>
      <c r="H9" s="73">
        <v>112.79</v>
      </c>
      <c r="I9" s="55">
        <v>0</v>
      </c>
      <c r="J9" s="73">
        <f>SUM(K9:L9)</f>
        <v>0</v>
      </c>
      <c r="K9" s="73">
        <v>0</v>
      </c>
      <c r="L9" s="55">
        <v>0</v>
      </c>
      <c r="M9" s="73">
        <f>SUM(N9:O9)</f>
        <v>0</v>
      </c>
      <c r="N9" s="73">
        <v>0</v>
      </c>
      <c r="O9" s="55">
        <v>0</v>
      </c>
      <c r="P9" s="56">
        <f>SUM(Q9,T9,W9)</f>
        <v>0</v>
      </c>
      <c r="Q9" s="73">
        <f>SUM(R9:S9)</f>
        <v>0</v>
      </c>
      <c r="R9" s="73">
        <v>0</v>
      </c>
      <c r="S9" s="55">
        <v>0</v>
      </c>
      <c r="T9" s="73">
        <f>SUM(U9:V9)</f>
        <v>0</v>
      </c>
      <c r="U9" s="73">
        <v>0</v>
      </c>
      <c r="V9" s="73">
        <v>0</v>
      </c>
      <c r="W9" s="73">
        <f>SUM(X9:Y9)</f>
        <v>0</v>
      </c>
      <c r="X9" s="73">
        <v>0</v>
      </c>
      <c r="Y9" s="55">
        <v>0</v>
      </c>
      <c r="Z9" s="56">
        <f>SUM(AA9,AD9,AG9,AJ9,AM9)</f>
        <v>0</v>
      </c>
      <c r="AA9" s="73">
        <f>SUM(AB9:AC9)</f>
        <v>0</v>
      </c>
      <c r="AB9" s="73">
        <v>0</v>
      </c>
      <c r="AC9" s="55">
        <v>0</v>
      </c>
      <c r="AD9" s="73">
        <f>SUM(AE9:AF9)</f>
        <v>0</v>
      </c>
      <c r="AE9" s="73">
        <v>0</v>
      </c>
      <c r="AF9" s="55">
        <v>0</v>
      </c>
      <c r="AG9" s="73">
        <f>SUM(AH9:AI9)</f>
        <v>0</v>
      </c>
      <c r="AH9" s="73">
        <v>0</v>
      </c>
      <c r="AI9" s="55">
        <v>0</v>
      </c>
      <c r="AJ9" s="73">
        <f>SUM(AK9:AL9)</f>
        <v>0</v>
      </c>
      <c r="AK9" s="73">
        <v>0</v>
      </c>
      <c r="AL9" s="55">
        <v>0</v>
      </c>
      <c r="AM9" s="73">
        <f>SUM(AN9:AO9)</f>
        <v>0</v>
      </c>
      <c r="AN9" s="73">
        <v>0</v>
      </c>
      <c r="AO9" s="55">
        <v>0</v>
      </c>
    </row>
    <row r="10" spans="1:41" ht="19.5" customHeight="1">
      <c r="A10" s="54" t="s">
        <v>163</v>
      </c>
      <c r="B10" s="54" t="s">
        <v>167</v>
      </c>
      <c r="C10" s="54" t="s">
        <v>85</v>
      </c>
      <c r="D10" s="54" t="s">
        <v>168</v>
      </c>
      <c r="E10" s="73">
        <f>SUM(F10,P10,Z10)</f>
        <v>54.4</v>
      </c>
      <c r="F10" s="73">
        <f>SUM(G10,J10,M10)</f>
        <v>54.4</v>
      </c>
      <c r="G10" s="73">
        <f>SUM(H10:I10)</f>
        <v>54.4</v>
      </c>
      <c r="H10" s="73">
        <v>14.4</v>
      </c>
      <c r="I10" s="55">
        <v>40</v>
      </c>
      <c r="J10" s="73">
        <f>SUM(K10:L10)</f>
        <v>0</v>
      </c>
      <c r="K10" s="73">
        <v>0</v>
      </c>
      <c r="L10" s="55">
        <v>0</v>
      </c>
      <c r="M10" s="73">
        <f>SUM(N10:O10)</f>
        <v>0</v>
      </c>
      <c r="N10" s="73">
        <v>0</v>
      </c>
      <c r="O10" s="55">
        <v>0</v>
      </c>
      <c r="P10" s="56">
        <f>SUM(Q10,T10,W10)</f>
        <v>0</v>
      </c>
      <c r="Q10" s="73">
        <f>SUM(R10:S10)</f>
        <v>0</v>
      </c>
      <c r="R10" s="73">
        <v>0</v>
      </c>
      <c r="S10" s="55">
        <v>0</v>
      </c>
      <c r="T10" s="73">
        <f>SUM(U10:V10)</f>
        <v>0</v>
      </c>
      <c r="U10" s="73">
        <v>0</v>
      </c>
      <c r="V10" s="73">
        <v>0</v>
      </c>
      <c r="W10" s="73">
        <f>SUM(X10:Y10)</f>
        <v>0</v>
      </c>
      <c r="X10" s="73">
        <v>0</v>
      </c>
      <c r="Y10" s="55">
        <v>0</v>
      </c>
      <c r="Z10" s="56">
        <f>SUM(AA10,AD10,AG10,AJ10,AM10)</f>
        <v>0</v>
      </c>
      <c r="AA10" s="73">
        <f>SUM(AB10:AC10)</f>
        <v>0</v>
      </c>
      <c r="AB10" s="73">
        <v>0</v>
      </c>
      <c r="AC10" s="55">
        <v>0</v>
      </c>
      <c r="AD10" s="73">
        <f>SUM(AE10:AF10)</f>
        <v>0</v>
      </c>
      <c r="AE10" s="73">
        <v>0</v>
      </c>
      <c r="AF10" s="55">
        <v>0</v>
      </c>
      <c r="AG10" s="73">
        <f>SUM(AH10:AI10)</f>
        <v>0</v>
      </c>
      <c r="AH10" s="73">
        <v>0</v>
      </c>
      <c r="AI10" s="55">
        <v>0</v>
      </c>
      <c r="AJ10" s="73">
        <f>SUM(AK10:AL10)</f>
        <v>0</v>
      </c>
      <c r="AK10" s="73">
        <v>0</v>
      </c>
      <c r="AL10" s="55">
        <v>0</v>
      </c>
      <c r="AM10" s="73">
        <f>SUM(AN10:AO10)</f>
        <v>0</v>
      </c>
      <c r="AN10" s="73">
        <v>0</v>
      </c>
      <c r="AO10" s="5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workbookViewId="0" topLeftCell="A1">
      <selection activeCell="G27" sqref="G2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1"/>
      <c r="B1" s="32"/>
      <c r="C1" s="32"/>
      <c r="D1" s="32"/>
      <c r="DI1" s="33" t="s">
        <v>169</v>
      </c>
    </row>
    <row r="2" spans="1:113" ht="19.5" customHeight="1">
      <c r="A2" s="34" t="s">
        <v>170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9.5" customHeight="1">
      <c r="A3" s="91" t="s">
        <v>0</v>
      </c>
      <c r="B3" s="79"/>
      <c r="C3" s="79"/>
      <c r="D3" s="79"/>
      <c r="F3" s="92"/>
      <c r="DI3" s="33" t="s">
        <v>5</v>
      </c>
    </row>
    <row r="4" spans="1:113" ht="19.5" customHeight="1">
      <c r="A4" s="93" t="s">
        <v>58</v>
      </c>
      <c r="B4" s="94"/>
      <c r="C4" s="94"/>
      <c r="D4" s="95"/>
      <c r="E4" s="62" t="s">
        <v>59</v>
      </c>
      <c r="F4" s="96" t="s">
        <v>171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1"/>
      <c r="T4" s="96" t="s">
        <v>172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101"/>
      <c r="AV4" s="96" t="s">
        <v>173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101"/>
      <c r="BH4" s="96" t="s">
        <v>174</v>
      </c>
      <c r="BI4" s="97"/>
      <c r="BJ4" s="97"/>
      <c r="BK4" s="97"/>
      <c r="BL4" s="101"/>
      <c r="BM4" s="96" t="s">
        <v>175</v>
      </c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101"/>
      <c r="BZ4" s="96" t="s">
        <v>176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101"/>
      <c r="CR4" s="102" t="s">
        <v>177</v>
      </c>
      <c r="CS4" s="103"/>
      <c r="CT4" s="104"/>
      <c r="CU4" s="102" t="s">
        <v>178</v>
      </c>
      <c r="CV4" s="103"/>
      <c r="CW4" s="103"/>
      <c r="CX4" s="103"/>
      <c r="CY4" s="103"/>
      <c r="CZ4" s="104"/>
      <c r="DA4" s="102" t="s">
        <v>179</v>
      </c>
      <c r="DB4" s="103"/>
      <c r="DC4" s="104"/>
      <c r="DD4" s="96" t="s">
        <v>180</v>
      </c>
      <c r="DE4" s="97"/>
      <c r="DF4" s="97"/>
      <c r="DG4" s="97"/>
      <c r="DH4" s="97"/>
      <c r="DI4" s="101"/>
    </row>
    <row r="5" spans="1:113" ht="19.5" customHeight="1">
      <c r="A5" s="39" t="s">
        <v>69</v>
      </c>
      <c r="B5" s="40"/>
      <c r="C5" s="41"/>
      <c r="D5" s="62" t="s">
        <v>181</v>
      </c>
      <c r="E5" s="46"/>
      <c r="F5" s="98" t="s">
        <v>74</v>
      </c>
      <c r="G5" s="98" t="s">
        <v>182</v>
      </c>
      <c r="H5" s="98" t="s">
        <v>183</v>
      </c>
      <c r="I5" s="98" t="s">
        <v>184</v>
      </c>
      <c r="J5" s="98" t="s">
        <v>185</v>
      </c>
      <c r="K5" s="98" t="s">
        <v>186</v>
      </c>
      <c r="L5" s="98" t="s">
        <v>187</v>
      </c>
      <c r="M5" s="98" t="s">
        <v>188</v>
      </c>
      <c r="N5" s="98" t="s">
        <v>189</v>
      </c>
      <c r="O5" s="98" t="s">
        <v>190</v>
      </c>
      <c r="P5" s="98" t="s">
        <v>191</v>
      </c>
      <c r="Q5" s="98" t="s">
        <v>101</v>
      </c>
      <c r="R5" s="98" t="s">
        <v>192</v>
      </c>
      <c r="S5" s="98" t="s">
        <v>193</v>
      </c>
      <c r="T5" s="98" t="s">
        <v>74</v>
      </c>
      <c r="U5" s="98" t="s">
        <v>194</v>
      </c>
      <c r="V5" s="98" t="s">
        <v>195</v>
      </c>
      <c r="W5" s="98" t="s">
        <v>196</v>
      </c>
      <c r="X5" s="98" t="s">
        <v>197</v>
      </c>
      <c r="Y5" s="98" t="s">
        <v>198</v>
      </c>
      <c r="Z5" s="98" t="s">
        <v>199</v>
      </c>
      <c r="AA5" s="98" t="s">
        <v>200</v>
      </c>
      <c r="AB5" s="98" t="s">
        <v>201</v>
      </c>
      <c r="AC5" s="98" t="s">
        <v>202</v>
      </c>
      <c r="AD5" s="98" t="s">
        <v>203</v>
      </c>
      <c r="AE5" s="98" t="s">
        <v>204</v>
      </c>
      <c r="AF5" s="98" t="s">
        <v>205</v>
      </c>
      <c r="AG5" s="98" t="s">
        <v>206</v>
      </c>
      <c r="AH5" s="98" t="s">
        <v>207</v>
      </c>
      <c r="AI5" s="98" t="s">
        <v>208</v>
      </c>
      <c r="AJ5" s="98" t="s">
        <v>209</v>
      </c>
      <c r="AK5" s="98" t="s">
        <v>210</v>
      </c>
      <c r="AL5" s="98" t="s">
        <v>211</v>
      </c>
      <c r="AM5" s="98" t="s">
        <v>212</v>
      </c>
      <c r="AN5" s="98" t="s">
        <v>213</v>
      </c>
      <c r="AO5" s="98" t="s">
        <v>214</v>
      </c>
      <c r="AP5" s="98" t="s">
        <v>215</v>
      </c>
      <c r="AQ5" s="98" t="s">
        <v>216</v>
      </c>
      <c r="AR5" s="98" t="s">
        <v>217</v>
      </c>
      <c r="AS5" s="98" t="s">
        <v>218</v>
      </c>
      <c r="AT5" s="98" t="s">
        <v>219</v>
      </c>
      <c r="AU5" s="98" t="s">
        <v>220</v>
      </c>
      <c r="AV5" s="98" t="s">
        <v>74</v>
      </c>
      <c r="AW5" s="98" t="s">
        <v>221</v>
      </c>
      <c r="AX5" s="98" t="s">
        <v>222</v>
      </c>
      <c r="AY5" s="98" t="s">
        <v>223</v>
      </c>
      <c r="AZ5" s="98" t="s">
        <v>224</v>
      </c>
      <c r="BA5" s="98" t="s">
        <v>225</v>
      </c>
      <c r="BB5" s="98" t="s">
        <v>226</v>
      </c>
      <c r="BC5" s="98" t="s">
        <v>227</v>
      </c>
      <c r="BD5" s="98" t="s">
        <v>228</v>
      </c>
      <c r="BE5" s="98" t="s">
        <v>229</v>
      </c>
      <c r="BF5" s="98" t="s">
        <v>230</v>
      </c>
      <c r="BG5" s="45" t="s">
        <v>231</v>
      </c>
      <c r="BH5" s="45" t="s">
        <v>74</v>
      </c>
      <c r="BI5" s="45" t="s">
        <v>232</v>
      </c>
      <c r="BJ5" s="45" t="s">
        <v>233</v>
      </c>
      <c r="BK5" s="45" t="s">
        <v>234</v>
      </c>
      <c r="BL5" s="45" t="s">
        <v>235</v>
      </c>
      <c r="BM5" s="98" t="s">
        <v>74</v>
      </c>
      <c r="BN5" s="98" t="s">
        <v>236</v>
      </c>
      <c r="BO5" s="98" t="s">
        <v>237</v>
      </c>
      <c r="BP5" s="98" t="s">
        <v>238</v>
      </c>
      <c r="BQ5" s="98" t="s">
        <v>239</v>
      </c>
      <c r="BR5" s="98" t="s">
        <v>240</v>
      </c>
      <c r="BS5" s="98" t="s">
        <v>241</v>
      </c>
      <c r="BT5" s="98" t="s">
        <v>242</v>
      </c>
      <c r="BU5" s="98" t="s">
        <v>243</v>
      </c>
      <c r="BV5" s="98" t="s">
        <v>244</v>
      </c>
      <c r="BW5" s="66" t="s">
        <v>245</v>
      </c>
      <c r="BX5" s="66" t="s">
        <v>246</v>
      </c>
      <c r="BY5" s="98" t="s">
        <v>247</v>
      </c>
      <c r="BZ5" s="98" t="s">
        <v>74</v>
      </c>
      <c r="CA5" s="98" t="s">
        <v>236</v>
      </c>
      <c r="CB5" s="98" t="s">
        <v>237</v>
      </c>
      <c r="CC5" s="98" t="s">
        <v>238</v>
      </c>
      <c r="CD5" s="98" t="s">
        <v>239</v>
      </c>
      <c r="CE5" s="98" t="s">
        <v>240</v>
      </c>
      <c r="CF5" s="98" t="s">
        <v>241</v>
      </c>
      <c r="CG5" s="98" t="s">
        <v>242</v>
      </c>
      <c r="CH5" s="98" t="s">
        <v>248</v>
      </c>
      <c r="CI5" s="98" t="s">
        <v>249</v>
      </c>
      <c r="CJ5" s="98" t="s">
        <v>250</v>
      </c>
      <c r="CK5" s="98" t="s">
        <v>251</v>
      </c>
      <c r="CL5" s="98" t="s">
        <v>243</v>
      </c>
      <c r="CM5" s="98" t="s">
        <v>244</v>
      </c>
      <c r="CN5" s="98" t="s">
        <v>252</v>
      </c>
      <c r="CO5" s="66" t="s">
        <v>245</v>
      </c>
      <c r="CP5" s="66" t="s">
        <v>246</v>
      </c>
      <c r="CQ5" s="98" t="s">
        <v>253</v>
      </c>
      <c r="CR5" s="66" t="s">
        <v>74</v>
      </c>
      <c r="CS5" s="66" t="s">
        <v>254</v>
      </c>
      <c r="CT5" s="98" t="s">
        <v>255</v>
      </c>
      <c r="CU5" s="66" t="s">
        <v>74</v>
      </c>
      <c r="CV5" s="66" t="s">
        <v>254</v>
      </c>
      <c r="CW5" s="98" t="s">
        <v>256</v>
      </c>
      <c r="CX5" s="66" t="s">
        <v>257</v>
      </c>
      <c r="CY5" s="66" t="s">
        <v>258</v>
      </c>
      <c r="CZ5" s="45" t="s">
        <v>255</v>
      </c>
      <c r="DA5" s="66" t="s">
        <v>74</v>
      </c>
      <c r="DB5" s="66" t="s">
        <v>179</v>
      </c>
      <c r="DC5" s="66" t="s">
        <v>259</v>
      </c>
      <c r="DD5" s="98" t="s">
        <v>74</v>
      </c>
      <c r="DE5" s="98" t="s">
        <v>260</v>
      </c>
      <c r="DF5" s="98" t="s">
        <v>261</v>
      </c>
      <c r="DG5" s="98" t="s">
        <v>259</v>
      </c>
      <c r="DH5" s="98" t="s">
        <v>262</v>
      </c>
      <c r="DI5" s="98" t="s">
        <v>180</v>
      </c>
    </row>
    <row r="6" spans="1:113" ht="30.75" customHeight="1">
      <c r="A6" s="48" t="s">
        <v>79</v>
      </c>
      <c r="B6" s="47" t="s">
        <v>80</v>
      </c>
      <c r="C6" s="49" t="s">
        <v>81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1"/>
      <c r="BH6" s="51"/>
      <c r="BI6" s="51"/>
      <c r="BJ6" s="51"/>
      <c r="BK6" s="51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71"/>
      <c r="BX6" s="71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71"/>
      <c r="CP6" s="71"/>
      <c r="CQ6" s="52"/>
      <c r="CR6" s="71"/>
      <c r="CS6" s="71"/>
      <c r="CT6" s="52"/>
      <c r="CU6" s="71"/>
      <c r="CV6" s="71"/>
      <c r="CW6" s="52"/>
      <c r="CX6" s="71"/>
      <c r="CY6" s="71"/>
      <c r="CZ6" s="51"/>
      <c r="DA6" s="71"/>
      <c r="DB6" s="71"/>
      <c r="DC6" s="71"/>
      <c r="DD6" s="52"/>
      <c r="DE6" s="52"/>
      <c r="DF6" s="52"/>
      <c r="DG6" s="52"/>
      <c r="DH6" s="52"/>
      <c r="DI6" s="52"/>
    </row>
    <row r="7" spans="1:113" ht="19.5" customHeight="1">
      <c r="A7" s="72" t="s">
        <v>38</v>
      </c>
      <c r="B7" s="72" t="s">
        <v>38</v>
      </c>
      <c r="C7" s="72" t="s">
        <v>38</v>
      </c>
      <c r="D7" s="72" t="s">
        <v>59</v>
      </c>
      <c r="E7" s="99">
        <f aca="true" t="shared" si="0" ref="E7:E23">SUM(F7,T7,AV7,BH7,BM7,BZ7,CR7,CU7,DA7,DD7)</f>
        <v>167.19</v>
      </c>
      <c r="F7" s="99">
        <v>112.79</v>
      </c>
      <c r="G7" s="99">
        <v>39.25</v>
      </c>
      <c r="H7" s="99">
        <v>0</v>
      </c>
      <c r="I7" s="99">
        <v>0</v>
      </c>
      <c r="J7" s="99">
        <v>0</v>
      </c>
      <c r="K7" s="99">
        <v>38.21</v>
      </c>
      <c r="L7" s="99">
        <v>12</v>
      </c>
      <c r="M7" s="99">
        <v>6</v>
      </c>
      <c r="N7" s="99">
        <v>6.75</v>
      </c>
      <c r="O7" s="100">
        <v>0</v>
      </c>
      <c r="P7" s="100">
        <v>0.6</v>
      </c>
      <c r="Q7" s="100">
        <v>9</v>
      </c>
      <c r="R7" s="100">
        <v>0</v>
      </c>
      <c r="S7" s="100">
        <v>0.98</v>
      </c>
      <c r="T7" s="100">
        <v>54.4</v>
      </c>
      <c r="U7" s="100">
        <v>1.5</v>
      </c>
      <c r="V7" s="100">
        <v>17</v>
      </c>
      <c r="W7" s="100">
        <v>2</v>
      </c>
      <c r="X7" s="100">
        <v>0</v>
      </c>
      <c r="Y7" s="100">
        <v>0</v>
      </c>
      <c r="Z7" s="100">
        <v>1</v>
      </c>
      <c r="AA7" s="100">
        <v>0</v>
      </c>
      <c r="AB7" s="100">
        <v>0</v>
      </c>
      <c r="AC7" s="100">
        <v>0</v>
      </c>
      <c r="AD7" s="100">
        <v>2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15</v>
      </c>
      <c r="AO7" s="100">
        <v>0</v>
      </c>
      <c r="AP7" s="100">
        <v>1.5</v>
      </c>
      <c r="AQ7" s="100">
        <v>1.18</v>
      </c>
      <c r="AR7" s="100">
        <v>0</v>
      </c>
      <c r="AS7" s="100">
        <v>5.26</v>
      </c>
      <c r="AT7" s="100">
        <v>0</v>
      </c>
      <c r="AU7" s="100">
        <v>7.96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</row>
    <row r="8" spans="1:113" ht="19.5" customHeight="1">
      <c r="A8" s="72" t="s">
        <v>38</v>
      </c>
      <c r="B8" s="72" t="s">
        <v>38</v>
      </c>
      <c r="C8" s="72" t="s">
        <v>38</v>
      </c>
      <c r="D8" s="72" t="s">
        <v>263</v>
      </c>
      <c r="E8" s="99">
        <f t="shared" si="0"/>
        <v>132.84</v>
      </c>
      <c r="F8" s="99">
        <v>78.44</v>
      </c>
      <c r="G8" s="99">
        <v>39.25</v>
      </c>
      <c r="H8" s="99">
        <v>0</v>
      </c>
      <c r="I8" s="99">
        <v>0</v>
      </c>
      <c r="J8" s="99">
        <v>0</v>
      </c>
      <c r="K8" s="99">
        <v>38.21</v>
      </c>
      <c r="L8" s="99">
        <v>0</v>
      </c>
      <c r="M8" s="99">
        <v>0</v>
      </c>
      <c r="N8" s="99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0.98</v>
      </c>
      <c r="T8" s="100">
        <v>54.4</v>
      </c>
      <c r="U8" s="100">
        <v>1.5</v>
      </c>
      <c r="V8" s="100">
        <v>17</v>
      </c>
      <c r="W8" s="100">
        <v>2</v>
      </c>
      <c r="X8" s="100">
        <v>0</v>
      </c>
      <c r="Y8" s="100">
        <v>0</v>
      </c>
      <c r="Z8" s="100">
        <v>1</v>
      </c>
      <c r="AA8" s="100">
        <v>0</v>
      </c>
      <c r="AB8" s="100">
        <v>0</v>
      </c>
      <c r="AC8" s="100">
        <v>0</v>
      </c>
      <c r="AD8" s="100">
        <v>2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15</v>
      </c>
      <c r="AO8" s="100">
        <v>0</v>
      </c>
      <c r="AP8" s="100">
        <v>1.5</v>
      </c>
      <c r="AQ8" s="100">
        <v>1.18</v>
      </c>
      <c r="AR8" s="100">
        <v>0</v>
      </c>
      <c r="AS8" s="100">
        <v>5.26</v>
      </c>
      <c r="AT8" s="100">
        <v>0</v>
      </c>
      <c r="AU8" s="100">
        <v>7.96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</row>
    <row r="9" spans="1:113" ht="19.5" customHeight="1">
      <c r="A9" s="72" t="s">
        <v>38</v>
      </c>
      <c r="B9" s="72" t="s">
        <v>38</v>
      </c>
      <c r="C9" s="72" t="s">
        <v>38</v>
      </c>
      <c r="D9" s="72" t="s">
        <v>264</v>
      </c>
      <c r="E9" s="99">
        <f t="shared" si="0"/>
        <v>132.84</v>
      </c>
      <c r="F9" s="99">
        <v>78.44</v>
      </c>
      <c r="G9" s="99">
        <v>39.25</v>
      </c>
      <c r="H9" s="99">
        <v>0</v>
      </c>
      <c r="I9" s="99">
        <v>0</v>
      </c>
      <c r="J9" s="99">
        <v>0</v>
      </c>
      <c r="K9" s="99">
        <v>38.21</v>
      </c>
      <c r="L9" s="99">
        <v>0</v>
      </c>
      <c r="M9" s="99">
        <v>0</v>
      </c>
      <c r="N9" s="99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0.98</v>
      </c>
      <c r="T9" s="100">
        <v>54.4</v>
      </c>
      <c r="U9" s="100">
        <v>1.5</v>
      </c>
      <c r="V9" s="100">
        <v>17</v>
      </c>
      <c r="W9" s="100">
        <v>2</v>
      </c>
      <c r="X9" s="100">
        <v>0</v>
      </c>
      <c r="Y9" s="100">
        <v>0</v>
      </c>
      <c r="Z9" s="100">
        <v>1</v>
      </c>
      <c r="AA9" s="100">
        <v>0</v>
      </c>
      <c r="AB9" s="100">
        <v>0</v>
      </c>
      <c r="AC9" s="100">
        <v>0</v>
      </c>
      <c r="AD9" s="100">
        <v>2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15</v>
      </c>
      <c r="AO9" s="100">
        <v>0</v>
      </c>
      <c r="AP9" s="100">
        <v>1.5</v>
      </c>
      <c r="AQ9" s="100">
        <v>1.18</v>
      </c>
      <c r="AR9" s="100">
        <v>0</v>
      </c>
      <c r="AS9" s="100">
        <v>5.26</v>
      </c>
      <c r="AT9" s="100">
        <v>0</v>
      </c>
      <c r="AU9" s="100">
        <v>7.96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</row>
    <row r="10" spans="1:113" ht="19.5" customHeight="1">
      <c r="A10" s="72" t="s">
        <v>82</v>
      </c>
      <c r="B10" s="72" t="s">
        <v>83</v>
      </c>
      <c r="C10" s="72" t="s">
        <v>84</v>
      </c>
      <c r="D10" s="72" t="s">
        <v>265</v>
      </c>
      <c r="E10" s="99">
        <f t="shared" si="0"/>
        <v>40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40</v>
      </c>
      <c r="U10" s="100">
        <v>0</v>
      </c>
      <c r="V10" s="100">
        <v>17</v>
      </c>
      <c r="W10" s="100">
        <v>2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15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6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</row>
    <row r="11" spans="1:113" ht="19.5" customHeight="1">
      <c r="A11" s="72" t="s">
        <v>82</v>
      </c>
      <c r="B11" s="72" t="s">
        <v>83</v>
      </c>
      <c r="C11" s="72" t="s">
        <v>87</v>
      </c>
      <c r="D11" s="72" t="s">
        <v>266</v>
      </c>
      <c r="E11" s="99">
        <f t="shared" si="0"/>
        <v>92.84</v>
      </c>
      <c r="F11" s="99">
        <v>78.44</v>
      </c>
      <c r="G11" s="99">
        <v>39.25</v>
      </c>
      <c r="H11" s="99">
        <v>0</v>
      </c>
      <c r="I11" s="99">
        <v>0</v>
      </c>
      <c r="J11" s="99">
        <v>0</v>
      </c>
      <c r="K11" s="99">
        <v>38.21</v>
      </c>
      <c r="L11" s="99">
        <v>0</v>
      </c>
      <c r="M11" s="99">
        <v>0</v>
      </c>
      <c r="N11" s="99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0.98</v>
      </c>
      <c r="T11" s="100">
        <v>14.4</v>
      </c>
      <c r="U11" s="100">
        <v>1.5</v>
      </c>
      <c r="V11" s="100">
        <v>0</v>
      </c>
      <c r="W11" s="100">
        <v>0</v>
      </c>
      <c r="X11" s="100">
        <v>0</v>
      </c>
      <c r="Y11" s="100">
        <v>0</v>
      </c>
      <c r="Z11" s="100">
        <v>1</v>
      </c>
      <c r="AA11" s="100">
        <v>0</v>
      </c>
      <c r="AB11" s="100">
        <v>0</v>
      </c>
      <c r="AC11" s="100">
        <v>0</v>
      </c>
      <c r="AD11" s="100">
        <v>2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1.5</v>
      </c>
      <c r="AQ11" s="100">
        <v>1.18</v>
      </c>
      <c r="AR11" s="100">
        <v>0</v>
      </c>
      <c r="AS11" s="100">
        <v>5.26</v>
      </c>
      <c r="AT11" s="100">
        <v>0</v>
      </c>
      <c r="AU11" s="100">
        <v>1.96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</row>
    <row r="12" spans="1:113" ht="19.5" customHeight="1">
      <c r="A12" s="72" t="s">
        <v>38</v>
      </c>
      <c r="B12" s="72" t="s">
        <v>38</v>
      </c>
      <c r="C12" s="72" t="s">
        <v>38</v>
      </c>
      <c r="D12" s="72" t="s">
        <v>267</v>
      </c>
      <c r="E12" s="99">
        <f t="shared" si="0"/>
        <v>18.6</v>
      </c>
      <c r="F12" s="99">
        <v>18.6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12</v>
      </c>
      <c r="M12" s="99">
        <v>6</v>
      </c>
      <c r="N12" s="99">
        <v>0</v>
      </c>
      <c r="O12" s="100">
        <v>0</v>
      </c>
      <c r="P12" s="100">
        <v>0.6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</row>
    <row r="13" spans="1:113" ht="19.5" customHeight="1">
      <c r="A13" s="72" t="s">
        <v>38</v>
      </c>
      <c r="B13" s="72" t="s">
        <v>38</v>
      </c>
      <c r="C13" s="72" t="s">
        <v>38</v>
      </c>
      <c r="D13" s="72" t="s">
        <v>268</v>
      </c>
      <c r="E13" s="99">
        <f t="shared" si="0"/>
        <v>18</v>
      </c>
      <c r="F13" s="99">
        <v>18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12</v>
      </c>
      <c r="M13" s="99">
        <v>6</v>
      </c>
      <c r="N13" s="99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</row>
    <row r="14" spans="1:113" ht="19.5" customHeight="1">
      <c r="A14" s="72" t="s">
        <v>89</v>
      </c>
      <c r="B14" s="72" t="s">
        <v>90</v>
      </c>
      <c r="C14" s="72" t="s">
        <v>90</v>
      </c>
      <c r="D14" s="72" t="s">
        <v>269</v>
      </c>
      <c r="E14" s="99">
        <f t="shared" si="0"/>
        <v>12</v>
      </c>
      <c r="F14" s="99">
        <v>12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12</v>
      </c>
      <c r="M14" s="99">
        <v>0</v>
      </c>
      <c r="N14" s="99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</row>
    <row r="15" spans="1:113" ht="19.5" customHeight="1">
      <c r="A15" s="72" t="s">
        <v>89</v>
      </c>
      <c r="B15" s="72" t="s">
        <v>90</v>
      </c>
      <c r="C15" s="72" t="s">
        <v>92</v>
      </c>
      <c r="D15" s="72" t="s">
        <v>270</v>
      </c>
      <c r="E15" s="99">
        <f t="shared" si="0"/>
        <v>6</v>
      </c>
      <c r="F15" s="99">
        <v>6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6</v>
      </c>
      <c r="N15" s="99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</row>
    <row r="16" spans="1:113" ht="19.5" customHeight="1">
      <c r="A16" s="72" t="s">
        <v>38</v>
      </c>
      <c r="B16" s="72" t="s">
        <v>38</v>
      </c>
      <c r="C16" s="72" t="s">
        <v>38</v>
      </c>
      <c r="D16" s="72" t="s">
        <v>271</v>
      </c>
      <c r="E16" s="99">
        <f t="shared" si="0"/>
        <v>0.6</v>
      </c>
      <c r="F16" s="99">
        <v>0.6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00">
        <v>0</v>
      </c>
      <c r="P16" s="100">
        <v>0.6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</row>
    <row r="17" spans="1:113" ht="19.5" customHeight="1">
      <c r="A17" s="72" t="s">
        <v>89</v>
      </c>
      <c r="B17" s="72" t="s">
        <v>94</v>
      </c>
      <c r="C17" s="72" t="s">
        <v>94</v>
      </c>
      <c r="D17" s="72" t="s">
        <v>272</v>
      </c>
      <c r="E17" s="99">
        <f t="shared" si="0"/>
        <v>0.6</v>
      </c>
      <c r="F17" s="99">
        <v>0.6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100">
        <v>0</v>
      </c>
      <c r="P17" s="100">
        <v>0.6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</row>
    <row r="18" spans="1:113" ht="19.5" customHeight="1">
      <c r="A18" s="72" t="s">
        <v>38</v>
      </c>
      <c r="B18" s="72" t="s">
        <v>38</v>
      </c>
      <c r="C18" s="72" t="s">
        <v>38</v>
      </c>
      <c r="D18" s="72" t="s">
        <v>273</v>
      </c>
      <c r="E18" s="99">
        <f t="shared" si="0"/>
        <v>6.75</v>
      </c>
      <c r="F18" s="99">
        <v>6.75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6.75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</row>
    <row r="19" spans="1:113" ht="19.5" customHeight="1">
      <c r="A19" s="72" t="s">
        <v>38</v>
      </c>
      <c r="B19" s="72" t="s">
        <v>38</v>
      </c>
      <c r="C19" s="72" t="s">
        <v>38</v>
      </c>
      <c r="D19" s="72" t="s">
        <v>274</v>
      </c>
      <c r="E19" s="99">
        <f t="shared" si="0"/>
        <v>6.75</v>
      </c>
      <c r="F19" s="99">
        <v>6.75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6.75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</row>
    <row r="20" spans="1:113" ht="19.5" customHeight="1">
      <c r="A20" s="72" t="s">
        <v>96</v>
      </c>
      <c r="B20" s="72" t="s">
        <v>97</v>
      </c>
      <c r="C20" s="72" t="s">
        <v>84</v>
      </c>
      <c r="D20" s="72" t="s">
        <v>275</v>
      </c>
      <c r="E20" s="99">
        <f t="shared" si="0"/>
        <v>6.75</v>
      </c>
      <c r="F20" s="99">
        <v>6.75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6.75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</row>
    <row r="21" spans="1:113" ht="19.5" customHeight="1">
      <c r="A21" s="72" t="s">
        <v>38</v>
      </c>
      <c r="B21" s="72" t="s">
        <v>38</v>
      </c>
      <c r="C21" s="72" t="s">
        <v>38</v>
      </c>
      <c r="D21" s="72" t="s">
        <v>276</v>
      </c>
      <c r="E21" s="99">
        <f t="shared" si="0"/>
        <v>9</v>
      </c>
      <c r="F21" s="99">
        <v>9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100">
        <v>0</v>
      </c>
      <c r="P21" s="100">
        <v>0</v>
      </c>
      <c r="Q21" s="100">
        <v>9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</row>
    <row r="22" spans="1:113" ht="19.5" customHeight="1">
      <c r="A22" s="72" t="s">
        <v>38</v>
      </c>
      <c r="B22" s="72" t="s">
        <v>38</v>
      </c>
      <c r="C22" s="72" t="s">
        <v>38</v>
      </c>
      <c r="D22" s="72" t="s">
        <v>277</v>
      </c>
      <c r="E22" s="99">
        <f t="shared" si="0"/>
        <v>9</v>
      </c>
      <c r="F22" s="99">
        <v>9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100">
        <v>0</v>
      </c>
      <c r="P22" s="100">
        <v>0</v>
      </c>
      <c r="Q22" s="100">
        <v>9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</row>
    <row r="23" spans="1:113" ht="19.5" customHeight="1">
      <c r="A23" s="72" t="s">
        <v>99</v>
      </c>
      <c r="B23" s="72" t="s">
        <v>84</v>
      </c>
      <c r="C23" s="72" t="s">
        <v>100</v>
      </c>
      <c r="D23" s="72" t="s">
        <v>278</v>
      </c>
      <c r="E23" s="99">
        <f t="shared" si="0"/>
        <v>9</v>
      </c>
      <c r="F23" s="99">
        <v>9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100">
        <v>0</v>
      </c>
      <c r="P23" s="100">
        <v>0</v>
      </c>
      <c r="Q23" s="100">
        <v>9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0</v>
      </c>
      <c r="DF23" s="100">
        <v>0</v>
      </c>
      <c r="DG23" s="100">
        <v>0</v>
      </c>
      <c r="DH23" s="100">
        <v>0</v>
      </c>
      <c r="DI23" s="100">
        <v>0</v>
      </c>
    </row>
  </sheetData>
  <sheetProtection/>
  <mergeCells count="138">
    <mergeCell ref="A2:G2"/>
    <mergeCell ref="H2:N2"/>
    <mergeCell ref="O2:U2"/>
    <mergeCell ref="V2:AB2"/>
    <mergeCell ref="AC2:AI2"/>
    <mergeCell ref="AJ2:AP2"/>
    <mergeCell ref="AQ2:AW2"/>
    <mergeCell ref="AX2:BD2"/>
    <mergeCell ref="BE2:BK2"/>
    <mergeCell ref="BL2:BR2"/>
    <mergeCell ref="BS2:BY2"/>
    <mergeCell ref="BZ2:CF2"/>
    <mergeCell ref="CG2:CM2"/>
    <mergeCell ref="CN2:CT2"/>
    <mergeCell ref="CU2:DA2"/>
    <mergeCell ref="DB2:DH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8"/>
      <c r="B1" s="58"/>
      <c r="C1" s="58"/>
      <c r="D1" s="59"/>
      <c r="E1" s="58"/>
      <c r="F1" s="58"/>
      <c r="G1" s="38" t="s">
        <v>279</v>
      </c>
    </row>
    <row r="2" spans="1:7" ht="25.5" customHeight="1">
      <c r="A2" s="34" t="s">
        <v>280</v>
      </c>
      <c r="B2" s="34"/>
      <c r="C2" s="34"/>
      <c r="D2" s="34"/>
      <c r="E2" s="34"/>
      <c r="F2" s="34"/>
      <c r="G2" s="34"/>
    </row>
    <row r="3" spans="1:7" ht="19.5" customHeight="1">
      <c r="A3" s="35" t="s">
        <v>0</v>
      </c>
      <c r="B3" s="36"/>
      <c r="C3" s="36"/>
      <c r="D3" s="36"/>
      <c r="E3" s="61"/>
      <c r="F3" s="61"/>
      <c r="G3" s="38" t="s">
        <v>5</v>
      </c>
    </row>
    <row r="4" spans="1:7" ht="19.5" customHeight="1">
      <c r="A4" s="75" t="s">
        <v>281</v>
      </c>
      <c r="B4" s="76"/>
      <c r="C4" s="76"/>
      <c r="D4" s="77"/>
      <c r="E4" s="84" t="s">
        <v>104</v>
      </c>
      <c r="F4" s="46"/>
      <c r="G4" s="46"/>
    </row>
    <row r="5" spans="1:7" ht="19.5" customHeight="1">
      <c r="A5" s="39" t="s">
        <v>69</v>
      </c>
      <c r="B5" s="41"/>
      <c r="C5" s="85" t="s">
        <v>70</v>
      </c>
      <c r="D5" s="86" t="s">
        <v>181</v>
      </c>
      <c r="E5" s="46" t="s">
        <v>59</v>
      </c>
      <c r="F5" s="43" t="s">
        <v>282</v>
      </c>
      <c r="G5" s="87" t="s">
        <v>283</v>
      </c>
    </row>
    <row r="6" spans="1:7" ht="33.75" customHeight="1">
      <c r="A6" s="48" t="s">
        <v>79</v>
      </c>
      <c r="B6" s="49" t="s">
        <v>80</v>
      </c>
      <c r="C6" s="88"/>
      <c r="D6" s="89"/>
      <c r="E6" s="52"/>
      <c r="F6" s="53"/>
      <c r="G6" s="71"/>
    </row>
    <row r="7" spans="1:7" ht="19.5" customHeight="1">
      <c r="A7" s="54" t="s">
        <v>38</v>
      </c>
      <c r="B7" s="72" t="s">
        <v>38</v>
      </c>
      <c r="C7" s="90" t="s">
        <v>38</v>
      </c>
      <c r="D7" s="54" t="s">
        <v>59</v>
      </c>
      <c r="E7" s="73">
        <f aca="true" t="shared" si="0" ref="E7:E24">SUM(F7:G7)</f>
        <v>127.19000000000001</v>
      </c>
      <c r="F7" s="73">
        <v>112.79</v>
      </c>
      <c r="G7" s="55">
        <v>14.4</v>
      </c>
    </row>
    <row r="8" spans="1:7" ht="19.5" customHeight="1">
      <c r="A8" s="54" t="s">
        <v>38</v>
      </c>
      <c r="B8" s="72" t="s">
        <v>284</v>
      </c>
      <c r="C8" s="90" t="s">
        <v>38</v>
      </c>
      <c r="D8" s="54" t="s">
        <v>171</v>
      </c>
      <c r="E8" s="73">
        <f t="shared" si="0"/>
        <v>112.79</v>
      </c>
      <c r="F8" s="73">
        <v>112.79</v>
      </c>
      <c r="G8" s="55">
        <v>0</v>
      </c>
    </row>
    <row r="9" spans="1:7" ht="19.5" customHeight="1">
      <c r="A9" s="54" t="s">
        <v>284</v>
      </c>
      <c r="B9" s="72" t="s">
        <v>165</v>
      </c>
      <c r="C9" s="90" t="s">
        <v>85</v>
      </c>
      <c r="D9" s="54" t="s">
        <v>285</v>
      </c>
      <c r="E9" s="73">
        <f t="shared" si="0"/>
        <v>39.25</v>
      </c>
      <c r="F9" s="73">
        <v>39.25</v>
      </c>
      <c r="G9" s="55">
        <v>0</v>
      </c>
    </row>
    <row r="10" spans="1:7" ht="19.5" customHeight="1">
      <c r="A10" s="54" t="s">
        <v>284</v>
      </c>
      <c r="B10" s="72" t="s">
        <v>286</v>
      </c>
      <c r="C10" s="90" t="s">
        <v>85</v>
      </c>
      <c r="D10" s="54" t="s">
        <v>287</v>
      </c>
      <c r="E10" s="73">
        <f t="shared" si="0"/>
        <v>38.21</v>
      </c>
      <c r="F10" s="73">
        <v>38.21</v>
      </c>
      <c r="G10" s="55">
        <v>0</v>
      </c>
    </row>
    <row r="11" spans="1:7" ht="19.5" customHeight="1">
      <c r="A11" s="54" t="s">
        <v>284</v>
      </c>
      <c r="B11" s="72" t="s">
        <v>288</v>
      </c>
      <c r="C11" s="90" t="s">
        <v>85</v>
      </c>
      <c r="D11" s="54" t="s">
        <v>289</v>
      </c>
      <c r="E11" s="73">
        <f t="shared" si="0"/>
        <v>12</v>
      </c>
      <c r="F11" s="73">
        <v>12</v>
      </c>
      <c r="G11" s="55">
        <v>0</v>
      </c>
    </row>
    <row r="12" spans="1:7" ht="19.5" customHeight="1">
      <c r="A12" s="54" t="s">
        <v>284</v>
      </c>
      <c r="B12" s="72" t="s">
        <v>290</v>
      </c>
      <c r="C12" s="90" t="s">
        <v>85</v>
      </c>
      <c r="D12" s="54" t="s">
        <v>291</v>
      </c>
      <c r="E12" s="73">
        <f t="shared" si="0"/>
        <v>6</v>
      </c>
      <c r="F12" s="73">
        <v>6</v>
      </c>
      <c r="G12" s="55">
        <v>0</v>
      </c>
    </row>
    <row r="13" spans="1:7" ht="19.5" customHeight="1">
      <c r="A13" s="54" t="s">
        <v>284</v>
      </c>
      <c r="B13" s="72" t="s">
        <v>292</v>
      </c>
      <c r="C13" s="90" t="s">
        <v>85</v>
      </c>
      <c r="D13" s="54" t="s">
        <v>293</v>
      </c>
      <c r="E13" s="73">
        <f t="shared" si="0"/>
        <v>6.75</v>
      </c>
      <c r="F13" s="73">
        <v>6.75</v>
      </c>
      <c r="G13" s="55">
        <v>0</v>
      </c>
    </row>
    <row r="14" spans="1:7" ht="19.5" customHeight="1">
      <c r="A14" s="54" t="s">
        <v>284</v>
      </c>
      <c r="B14" s="72" t="s">
        <v>294</v>
      </c>
      <c r="C14" s="90" t="s">
        <v>85</v>
      </c>
      <c r="D14" s="54" t="s">
        <v>295</v>
      </c>
      <c r="E14" s="73">
        <f t="shared" si="0"/>
        <v>0.6</v>
      </c>
      <c r="F14" s="73">
        <v>0.6</v>
      </c>
      <c r="G14" s="55">
        <v>0</v>
      </c>
    </row>
    <row r="15" spans="1:7" ht="19.5" customHeight="1">
      <c r="A15" s="54" t="s">
        <v>284</v>
      </c>
      <c r="B15" s="72" t="s">
        <v>296</v>
      </c>
      <c r="C15" s="90" t="s">
        <v>85</v>
      </c>
      <c r="D15" s="54" t="s">
        <v>297</v>
      </c>
      <c r="E15" s="73">
        <f t="shared" si="0"/>
        <v>9</v>
      </c>
      <c r="F15" s="73">
        <v>9</v>
      </c>
      <c r="G15" s="55">
        <v>0</v>
      </c>
    </row>
    <row r="16" spans="1:7" ht="19.5" customHeight="1">
      <c r="A16" s="54" t="s">
        <v>284</v>
      </c>
      <c r="B16" s="72" t="s">
        <v>298</v>
      </c>
      <c r="C16" s="90" t="s">
        <v>85</v>
      </c>
      <c r="D16" s="54" t="s">
        <v>299</v>
      </c>
      <c r="E16" s="73">
        <f t="shared" si="0"/>
        <v>0.98</v>
      </c>
      <c r="F16" s="73">
        <v>0.98</v>
      </c>
      <c r="G16" s="55">
        <v>0</v>
      </c>
    </row>
    <row r="17" spans="1:7" ht="19.5" customHeight="1">
      <c r="A17" s="54" t="s">
        <v>38</v>
      </c>
      <c r="B17" s="72" t="s">
        <v>300</v>
      </c>
      <c r="C17" s="90" t="s">
        <v>38</v>
      </c>
      <c r="D17" s="54" t="s">
        <v>172</v>
      </c>
      <c r="E17" s="73">
        <f t="shared" si="0"/>
        <v>14.4</v>
      </c>
      <c r="F17" s="73">
        <v>0</v>
      </c>
      <c r="G17" s="55">
        <v>14.4</v>
      </c>
    </row>
    <row r="18" spans="1:7" ht="19.5" customHeight="1">
      <c r="A18" s="54" t="s">
        <v>300</v>
      </c>
      <c r="B18" s="72" t="s">
        <v>165</v>
      </c>
      <c r="C18" s="90" t="s">
        <v>85</v>
      </c>
      <c r="D18" s="54" t="s">
        <v>301</v>
      </c>
      <c r="E18" s="73">
        <f t="shared" si="0"/>
        <v>1.5</v>
      </c>
      <c r="F18" s="73">
        <v>0</v>
      </c>
      <c r="G18" s="55">
        <v>1.5</v>
      </c>
    </row>
    <row r="19" spans="1:7" ht="19.5" customHeight="1">
      <c r="A19" s="54" t="s">
        <v>300</v>
      </c>
      <c r="B19" s="72" t="s">
        <v>302</v>
      </c>
      <c r="C19" s="90" t="s">
        <v>85</v>
      </c>
      <c r="D19" s="54" t="s">
        <v>303</v>
      </c>
      <c r="E19" s="73">
        <f t="shared" si="0"/>
        <v>1</v>
      </c>
      <c r="F19" s="73">
        <v>0</v>
      </c>
      <c r="G19" s="55">
        <v>1</v>
      </c>
    </row>
    <row r="20" spans="1:7" ht="19.5" customHeight="1">
      <c r="A20" s="54" t="s">
        <v>300</v>
      </c>
      <c r="B20" s="72" t="s">
        <v>304</v>
      </c>
      <c r="C20" s="90" t="s">
        <v>85</v>
      </c>
      <c r="D20" s="54" t="s">
        <v>305</v>
      </c>
      <c r="E20" s="73">
        <f t="shared" si="0"/>
        <v>2</v>
      </c>
      <c r="F20" s="73">
        <v>0</v>
      </c>
      <c r="G20" s="55">
        <v>2</v>
      </c>
    </row>
    <row r="21" spans="1:7" ht="19.5" customHeight="1">
      <c r="A21" s="54" t="s">
        <v>300</v>
      </c>
      <c r="B21" s="72" t="s">
        <v>306</v>
      </c>
      <c r="C21" s="90" t="s">
        <v>85</v>
      </c>
      <c r="D21" s="54" t="s">
        <v>307</v>
      </c>
      <c r="E21" s="73">
        <f t="shared" si="0"/>
        <v>1.5</v>
      </c>
      <c r="F21" s="73">
        <v>0</v>
      </c>
      <c r="G21" s="55">
        <v>1.5</v>
      </c>
    </row>
    <row r="22" spans="1:7" ht="19.5" customHeight="1">
      <c r="A22" s="54" t="s">
        <v>300</v>
      </c>
      <c r="B22" s="72" t="s">
        <v>308</v>
      </c>
      <c r="C22" s="90" t="s">
        <v>85</v>
      </c>
      <c r="D22" s="54" t="s">
        <v>309</v>
      </c>
      <c r="E22" s="73">
        <f t="shared" si="0"/>
        <v>1.18</v>
      </c>
      <c r="F22" s="73">
        <v>0</v>
      </c>
      <c r="G22" s="55">
        <v>1.18</v>
      </c>
    </row>
    <row r="23" spans="1:7" ht="19.5" customHeight="1">
      <c r="A23" s="54" t="s">
        <v>300</v>
      </c>
      <c r="B23" s="72" t="s">
        <v>310</v>
      </c>
      <c r="C23" s="90" t="s">
        <v>85</v>
      </c>
      <c r="D23" s="54" t="s">
        <v>311</v>
      </c>
      <c r="E23" s="73">
        <f t="shared" si="0"/>
        <v>5.26</v>
      </c>
      <c r="F23" s="73">
        <v>0</v>
      </c>
      <c r="G23" s="55">
        <v>5.26</v>
      </c>
    </row>
    <row r="24" spans="1:7" ht="19.5" customHeight="1">
      <c r="A24" s="54" t="s">
        <v>300</v>
      </c>
      <c r="B24" s="72" t="s">
        <v>298</v>
      </c>
      <c r="C24" s="90" t="s">
        <v>85</v>
      </c>
      <c r="D24" s="54" t="s">
        <v>312</v>
      </c>
      <c r="E24" s="73">
        <f t="shared" si="0"/>
        <v>1.96</v>
      </c>
      <c r="F24" s="73">
        <v>0</v>
      </c>
      <c r="G24" s="55">
        <v>1.96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1"/>
      <c r="B1" s="32"/>
      <c r="C1" s="32"/>
      <c r="D1" s="32"/>
      <c r="E1" s="32"/>
      <c r="F1" s="33" t="s">
        <v>313</v>
      </c>
    </row>
    <row r="2" spans="1:6" ht="19.5" customHeight="1">
      <c r="A2" s="34" t="s">
        <v>314</v>
      </c>
      <c r="B2" s="34"/>
      <c r="C2" s="34"/>
      <c r="D2" s="34"/>
      <c r="E2" s="34"/>
      <c r="F2" s="34"/>
    </row>
    <row r="3" spans="1:6" ht="19.5" customHeight="1">
      <c r="A3" s="35" t="s">
        <v>0</v>
      </c>
      <c r="B3" s="36"/>
      <c r="C3" s="36"/>
      <c r="D3" s="79"/>
      <c r="E3" s="79"/>
      <c r="F3" s="38" t="s">
        <v>5</v>
      </c>
    </row>
    <row r="4" spans="1:6" ht="19.5" customHeight="1">
      <c r="A4" s="39" t="s">
        <v>69</v>
      </c>
      <c r="B4" s="40"/>
      <c r="C4" s="41"/>
      <c r="D4" s="80" t="s">
        <v>70</v>
      </c>
      <c r="E4" s="62" t="s">
        <v>315</v>
      </c>
      <c r="F4" s="43" t="s">
        <v>72</v>
      </c>
    </row>
    <row r="5" spans="1:6" ht="19.5" customHeight="1">
      <c r="A5" s="47" t="s">
        <v>79</v>
      </c>
      <c r="B5" s="48" t="s">
        <v>80</v>
      </c>
      <c r="C5" s="49" t="s">
        <v>81</v>
      </c>
      <c r="D5" s="81"/>
      <c r="E5" s="62"/>
      <c r="F5" s="43"/>
    </row>
    <row r="6" spans="1:6" ht="19.5" customHeight="1">
      <c r="A6" s="72" t="s">
        <v>38</v>
      </c>
      <c r="B6" s="72" t="s">
        <v>38</v>
      </c>
      <c r="C6" s="72" t="s">
        <v>38</v>
      </c>
      <c r="D6" s="82" t="s">
        <v>38</v>
      </c>
      <c r="E6" s="82" t="s">
        <v>59</v>
      </c>
      <c r="F6" s="83">
        <v>40</v>
      </c>
    </row>
    <row r="7" spans="1:6" ht="19.5" customHeight="1">
      <c r="A7" s="72" t="s">
        <v>38</v>
      </c>
      <c r="B7" s="72" t="s">
        <v>38</v>
      </c>
      <c r="C7" s="72" t="s">
        <v>38</v>
      </c>
      <c r="D7" s="82" t="s">
        <v>38</v>
      </c>
      <c r="E7" s="82" t="s">
        <v>86</v>
      </c>
      <c r="F7" s="83">
        <v>40</v>
      </c>
    </row>
    <row r="8" spans="1:6" ht="19.5" customHeight="1">
      <c r="A8" s="72" t="s">
        <v>82</v>
      </c>
      <c r="B8" s="72" t="s">
        <v>83</v>
      </c>
      <c r="C8" s="72" t="s">
        <v>84</v>
      </c>
      <c r="D8" s="82" t="s">
        <v>85</v>
      </c>
      <c r="E8" s="82" t="s">
        <v>316</v>
      </c>
      <c r="F8" s="83">
        <v>8</v>
      </c>
    </row>
    <row r="9" spans="1:6" ht="19.5" customHeight="1">
      <c r="A9" s="72" t="s">
        <v>82</v>
      </c>
      <c r="B9" s="72" t="s">
        <v>83</v>
      </c>
      <c r="C9" s="72" t="s">
        <v>84</v>
      </c>
      <c r="D9" s="82" t="s">
        <v>85</v>
      </c>
      <c r="E9" s="82" t="s">
        <v>317</v>
      </c>
      <c r="F9" s="83">
        <v>16</v>
      </c>
    </row>
    <row r="10" spans="1:6" ht="19.5" customHeight="1">
      <c r="A10" s="72" t="s">
        <v>82</v>
      </c>
      <c r="B10" s="72" t="s">
        <v>83</v>
      </c>
      <c r="C10" s="72" t="s">
        <v>84</v>
      </c>
      <c r="D10" s="82" t="s">
        <v>85</v>
      </c>
      <c r="E10" s="82" t="s">
        <v>318</v>
      </c>
      <c r="F10" s="83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2022-07-27T08:52:24Z</dcterms:created>
  <dcterms:modified xsi:type="dcterms:W3CDTF">2022-07-27T08:52:53Z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4421B7958C524E4C8AF6CE01135AAF90</vt:lpwstr>
  </property>
  <property fmtid="{D5CDD505-2E9C-101B-9397-08002B2CF9AE}" pid="4" name="KSOProductBuildV">
    <vt:lpwstr>2052-11.1.0.11875</vt:lpwstr>
  </property>
</Properties>
</file>